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hammer9-my.sharepoint.com/personal/mrcc-jdc_hammer9_com/Documents/Documents/FRINGE FORMS/2022 Forms/"/>
    </mc:Choice>
  </mc:AlternateContent>
  <xr:revisionPtr revIDLastSave="7" documentId="11_F8623998EB8A2C08FB62CC1BF129D0C26BB90B3C" xr6:coauthVersionLast="47" xr6:coauthVersionMax="47" xr10:uidLastSave="{2ECF87EE-6FFE-4D00-B433-732E8F060BB1}"/>
  <bookViews>
    <workbookView xWindow="-108" yWindow="-108" windowWidth="23256" windowHeight="12576" xr2:uid="{00000000-000D-0000-FFFF-FFFF00000000}"/>
  </bookViews>
  <sheets>
    <sheet name="Master Blank"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M51" i="1" l="1"/>
  <c r="DM53" i="1"/>
  <c r="DM55" i="1"/>
  <c r="DM57" i="1"/>
  <c r="DM59" i="1"/>
  <c r="BZ69" i="1" l="1"/>
  <c r="BZ72" i="1"/>
  <c r="BZ75" i="1"/>
  <c r="DM61" i="1" l="1"/>
  <c r="DG61" i="1"/>
  <c r="DA61" i="1"/>
  <c r="DA59" i="1" l="1"/>
  <c r="DG57" i="1" l="1"/>
  <c r="DA57" i="1"/>
  <c r="DA51" i="1" l="1"/>
  <c r="DA55" i="1" l="1"/>
  <c r="DA47" i="1"/>
  <c r="DF304" i="1" l="1"/>
  <c r="DF303" i="1"/>
  <c r="DF302" i="1"/>
  <c r="DF301" i="1"/>
  <c r="DF300" i="1"/>
  <c r="DF299" i="1"/>
  <c r="DF298" i="1"/>
  <c r="DF297" i="1"/>
  <c r="DF296" i="1"/>
  <c r="DF295" i="1"/>
  <c r="DF294" i="1"/>
  <c r="DF293" i="1"/>
  <c r="DF292" i="1"/>
  <c r="DF291" i="1"/>
  <c r="DF290" i="1"/>
  <c r="DF289" i="1"/>
  <c r="DF288" i="1"/>
  <c r="DF287" i="1"/>
  <c r="DF286" i="1"/>
  <c r="DF285" i="1"/>
  <c r="DF284" i="1"/>
  <c r="DF283" i="1"/>
  <c r="DF282" i="1"/>
  <c r="DF281" i="1"/>
  <c r="DF280" i="1"/>
  <c r="DF279" i="1"/>
  <c r="DF278" i="1"/>
  <c r="DF277" i="1"/>
  <c r="DF261" i="1"/>
  <c r="DF260" i="1"/>
  <c r="DF259" i="1"/>
  <c r="DF258" i="1"/>
  <c r="DF257" i="1"/>
  <c r="DF256" i="1"/>
  <c r="DF255" i="1"/>
  <c r="DF254" i="1"/>
  <c r="DF253" i="1"/>
  <c r="DF252" i="1"/>
  <c r="DF251" i="1"/>
  <c r="DF250" i="1"/>
  <c r="DF249" i="1"/>
  <c r="DF248" i="1"/>
  <c r="DF247" i="1"/>
  <c r="DF246" i="1"/>
  <c r="DF245" i="1"/>
  <c r="DF244" i="1"/>
  <c r="DF243" i="1"/>
  <c r="DF242" i="1"/>
  <c r="DF241" i="1"/>
  <c r="DF240" i="1"/>
  <c r="DF239" i="1"/>
  <c r="DF238" i="1"/>
  <c r="DF237" i="1"/>
  <c r="DF236" i="1"/>
  <c r="DF235" i="1"/>
  <c r="DF234" i="1"/>
  <c r="DF218" i="1"/>
  <c r="DF217" i="1"/>
  <c r="DF216" i="1"/>
  <c r="DF215" i="1"/>
  <c r="DF214" i="1"/>
  <c r="DF213" i="1"/>
  <c r="DF212" i="1"/>
  <c r="DF211" i="1"/>
  <c r="DF210" i="1"/>
  <c r="DF209" i="1"/>
  <c r="DF208" i="1"/>
  <c r="DF207" i="1"/>
  <c r="DF206" i="1"/>
  <c r="DF205" i="1"/>
  <c r="DF204" i="1"/>
  <c r="DF203" i="1"/>
  <c r="DF202" i="1"/>
  <c r="DF201" i="1"/>
  <c r="DF200" i="1"/>
  <c r="DF199" i="1"/>
  <c r="DF198" i="1"/>
  <c r="DF197" i="1"/>
  <c r="DF196" i="1"/>
  <c r="DF195" i="1"/>
  <c r="DF194" i="1"/>
  <c r="DF193" i="1"/>
  <c r="DF192" i="1"/>
  <c r="DF191" i="1"/>
  <c r="DF175" i="1"/>
  <c r="DF174" i="1"/>
  <c r="DF173" i="1"/>
  <c r="DF172" i="1"/>
  <c r="DF171" i="1"/>
  <c r="DF170" i="1"/>
  <c r="DF169" i="1"/>
  <c r="DF168" i="1"/>
  <c r="DF167" i="1"/>
  <c r="DF166" i="1"/>
  <c r="DF165" i="1"/>
  <c r="DF164" i="1"/>
  <c r="DF163" i="1"/>
  <c r="DF162" i="1"/>
  <c r="DF161" i="1"/>
  <c r="DF160" i="1"/>
  <c r="DF159" i="1"/>
  <c r="DF158" i="1"/>
  <c r="DF157" i="1"/>
  <c r="DF156" i="1"/>
  <c r="DF155" i="1"/>
  <c r="DF154" i="1"/>
  <c r="DF153" i="1"/>
  <c r="DF152" i="1"/>
  <c r="DF151" i="1"/>
  <c r="DF150" i="1"/>
  <c r="DF149" i="1"/>
  <c r="DF148" i="1"/>
  <c r="DF132" i="1"/>
  <c r="DF131" i="1"/>
  <c r="DF130" i="1"/>
  <c r="DF129" i="1"/>
  <c r="DF128" i="1"/>
  <c r="DF127" i="1"/>
  <c r="DF126" i="1"/>
  <c r="DF125" i="1"/>
  <c r="DF124" i="1"/>
  <c r="DF123" i="1"/>
  <c r="DF122" i="1"/>
  <c r="DF121" i="1"/>
  <c r="DF120" i="1"/>
  <c r="DF119" i="1"/>
  <c r="DF118" i="1"/>
  <c r="DF117" i="1"/>
  <c r="DF116" i="1"/>
  <c r="DF115" i="1"/>
  <c r="DF114" i="1"/>
  <c r="DF113" i="1"/>
  <c r="DF112" i="1"/>
  <c r="DF111" i="1"/>
  <c r="DF110" i="1"/>
  <c r="DF109" i="1"/>
  <c r="DF108" i="1"/>
  <c r="DF107" i="1"/>
  <c r="DF106" i="1"/>
  <c r="DF105" i="1"/>
  <c r="BO133" i="1" l="1"/>
  <c r="CI305" i="1" l="1"/>
  <c r="BY305" i="1"/>
  <c r="BO305" i="1"/>
  <c r="CI262" i="1"/>
  <c r="BY262" i="1"/>
  <c r="BO262" i="1"/>
  <c r="CI219" i="1"/>
  <c r="BY219" i="1"/>
  <c r="BO219" i="1"/>
  <c r="CI176" i="1"/>
  <c r="BY176" i="1"/>
  <c r="BO176" i="1"/>
  <c r="CI133" i="1"/>
  <c r="BY133" i="1"/>
  <c r="CS304" i="1"/>
  <c r="CS303" i="1"/>
  <c r="CS302" i="1"/>
  <c r="CS301" i="1"/>
  <c r="CS300" i="1"/>
  <c r="CS299" i="1"/>
  <c r="CS298" i="1"/>
  <c r="CS297" i="1"/>
  <c r="CS296" i="1"/>
  <c r="CS295" i="1"/>
  <c r="CS294" i="1"/>
  <c r="CS293" i="1"/>
  <c r="CS292" i="1"/>
  <c r="CS291" i="1"/>
  <c r="CS290" i="1"/>
  <c r="CS289" i="1"/>
  <c r="CS288" i="1"/>
  <c r="CS287" i="1"/>
  <c r="CS286" i="1"/>
  <c r="CS285" i="1"/>
  <c r="CS284" i="1"/>
  <c r="CS283" i="1"/>
  <c r="CS282" i="1"/>
  <c r="CS281" i="1"/>
  <c r="CS280" i="1"/>
  <c r="CS279" i="1"/>
  <c r="CS278" i="1"/>
  <c r="CS277" i="1"/>
  <c r="BM272" i="1"/>
  <c r="B272" i="1"/>
  <c r="CS261" i="1"/>
  <c r="CS260" i="1"/>
  <c r="CS259" i="1"/>
  <c r="CS258" i="1"/>
  <c r="CS257" i="1"/>
  <c r="CS256" i="1"/>
  <c r="CS255" i="1"/>
  <c r="CS254" i="1"/>
  <c r="CS253" i="1"/>
  <c r="CS252" i="1"/>
  <c r="CS251" i="1"/>
  <c r="CS250" i="1"/>
  <c r="CS249" i="1"/>
  <c r="CS248" i="1"/>
  <c r="CS247" i="1"/>
  <c r="CS246" i="1"/>
  <c r="CS245" i="1"/>
  <c r="CS244" i="1"/>
  <c r="CS243" i="1"/>
  <c r="CS242" i="1"/>
  <c r="CS241" i="1"/>
  <c r="CS240" i="1"/>
  <c r="CS239" i="1"/>
  <c r="CS238" i="1"/>
  <c r="CS237" i="1"/>
  <c r="CS236" i="1"/>
  <c r="CS235" i="1"/>
  <c r="CS234" i="1"/>
  <c r="BM229" i="1"/>
  <c r="B229" i="1"/>
  <c r="CS218" i="1"/>
  <c r="CS217" i="1"/>
  <c r="CS216" i="1"/>
  <c r="CS215" i="1"/>
  <c r="CS214" i="1"/>
  <c r="CS213" i="1"/>
  <c r="CS212" i="1"/>
  <c r="CS211" i="1"/>
  <c r="CS210" i="1"/>
  <c r="CS209" i="1"/>
  <c r="CS208" i="1"/>
  <c r="CS207" i="1"/>
  <c r="CS206" i="1"/>
  <c r="CS205" i="1"/>
  <c r="CS204" i="1"/>
  <c r="CS203" i="1"/>
  <c r="CS202" i="1"/>
  <c r="CS201" i="1"/>
  <c r="CS200" i="1"/>
  <c r="CS199" i="1"/>
  <c r="CS198" i="1"/>
  <c r="CS197" i="1"/>
  <c r="CS196" i="1"/>
  <c r="CS195" i="1"/>
  <c r="CS194" i="1"/>
  <c r="CS193" i="1"/>
  <c r="CS192" i="1"/>
  <c r="CS191" i="1"/>
  <c r="BM186" i="1"/>
  <c r="B186" i="1"/>
  <c r="CS175" i="1"/>
  <c r="CS174" i="1"/>
  <c r="CS173" i="1"/>
  <c r="CS172" i="1"/>
  <c r="CS171" i="1"/>
  <c r="CS170" i="1"/>
  <c r="CS169" i="1"/>
  <c r="CS168" i="1"/>
  <c r="CS167" i="1"/>
  <c r="CS166" i="1"/>
  <c r="CS165" i="1"/>
  <c r="CS164" i="1"/>
  <c r="CS163" i="1"/>
  <c r="CS162" i="1"/>
  <c r="CS161" i="1"/>
  <c r="CS160" i="1"/>
  <c r="CS159" i="1"/>
  <c r="CS158" i="1"/>
  <c r="CS157" i="1"/>
  <c r="CS156" i="1"/>
  <c r="CS155" i="1"/>
  <c r="CS154" i="1"/>
  <c r="CS153" i="1"/>
  <c r="CS152" i="1"/>
  <c r="CS151" i="1"/>
  <c r="CS150" i="1"/>
  <c r="CS149" i="1"/>
  <c r="CS148" i="1"/>
  <c r="BM143" i="1"/>
  <c r="B143" i="1"/>
  <c r="BM100" i="1"/>
  <c r="B100" i="1"/>
  <c r="BO309" i="1" l="1"/>
  <c r="BO266" i="1"/>
  <c r="BO223" i="1"/>
  <c r="BO180" i="1"/>
  <c r="CS132" i="1" l="1"/>
  <c r="CS131" i="1"/>
  <c r="CS130" i="1"/>
  <c r="CS129" i="1"/>
  <c r="CS127" i="1"/>
  <c r="CS128" i="1"/>
  <c r="CS126" i="1"/>
  <c r="CS125" i="1"/>
  <c r="CS124" i="1"/>
  <c r="CS123" i="1"/>
  <c r="CS122" i="1"/>
  <c r="CS121" i="1"/>
  <c r="CS120" i="1"/>
  <c r="CS119" i="1"/>
  <c r="CS118" i="1"/>
  <c r="CS117" i="1"/>
  <c r="CS116" i="1"/>
  <c r="CS115" i="1"/>
  <c r="CS114" i="1"/>
  <c r="CS113" i="1"/>
  <c r="CS112" i="1"/>
  <c r="CS111" i="1"/>
  <c r="CS110" i="1"/>
  <c r="CS109" i="1"/>
  <c r="CS108" i="1"/>
  <c r="CS107" i="1"/>
  <c r="CS106" i="1"/>
  <c r="CS105" i="1"/>
  <c r="DF262" i="1" l="1"/>
  <c r="DF176" i="1"/>
  <c r="DF219" i="1"/>
  <c r="DF133" i="1"/>
  <c r="DF305" i="1"/>
  <c r="CS133" i="1"/>
  <c r="CS262" i="1"/>
  <c r="CS176" i="1"/>
  <c r="CS305" i="1"/>
  <c r="CS219" i="1"/>
  <c r="BO137" i="1"/>
  <c r="DM45" i="1" l="1"/>
  <c r="DG63" i="1"/>
  <c r="DG53" i="1"/>
  <c r="DG49" i="1"/>
  <c r="DG47" i="1"/>
  <c r="DA39" i="1" l="1"/>
  <c r="DM14" i="1"/>
  <c r="DM63" i="1" l="1"/>
  <c r="DM49" i="1"/>
  <c r="DM47" i="1"/>
  <c r="DM43" i="1"/>
  <c r="DM41" i="1"/>
  <c r="DM39" i="1"/>
  <c r="DG43" i="1"/>
  <c r="DG41" i="1"/>
  <c r="DG39" i="1"/>
  <c r="CO76" i="1" l="1"/>
  <c r="DA63" i="1" l="1"/>
  <c r="DA53" i="1"/>
  <c r="DA49" i="1"/>
  <c r="DA45" i="1"/>
  <c r="DA43" i="1"/>
  <c r="DA41" i="1"/>
  <c r="CO70" i="1" l="1"/>
  <c r="DD69" i="1" s="1"/>
  <c r="CO73" i="1" l="1"/>
  <c r="DD72" i="1" s="1"/>
  <c r="DD75" i="1" l="1"/>
  <c r="DD78" i="1" s="1"/>
  <c r="DD82" i="1" s="1"/>
</calcChain>
</file>

<file path=xl/sharedStrings.xml><?xml version="1.0" encoding="utf-8"?>
<sst xmlns="http://schemas.openxmlformats.org/spreadsheetml/2006/main" count="281" uniqueCount="131">
  <si>
    <t>FORM 3010-M</t>
  </si>
  <si>
    <t>MICHIGAN REGIONAL COUNCIL</t>
  </si>
  <si>
    <t>OF CARPENTERS</t>
  </si>
  <si>
    <t>FRINGE BENEFIT FUNDS</t>
  </si>
  <si>
    <t>FOR USE BY:</t>
  </si>
  <si>
    <t>NAME OF COMPANY</t>
  </si>
  <si>
    <t>ADDRESS</t>
  </si>
  <si>
    <t>WORK MONTH</t>
  </si>
  <si>
    <t>NUMBER OF PAGES</t>
  </si>
  <si>
    <t>IN THIS REPORT</t>
  </si>
  <si>
    <t>Section</t>
  </si>
  <si>
    <t>PENSION</t>
  </si>
  <si>
    <t>ANNUITY</t>
  </si>
  <si>
    <t>APPR.</t>
  </si>
  <si>
    <t>L.M.P.T.</t>
  </si>
  <si>
    <t>HOURS WORKED</t>
  </si>
  <si>
    <t>LIQUIDATED DAMAGES</t>
  </si>
  <si>
    <t>12 Months</t>
  </si>
  <si>
    <t>IMPORTANT</t>
  </si>
  <si>
    <t>Per Diem Rate</t>
  </si>
  <si>
    <t>.055% LD + .049% Interest</t>
  </si>
  <si>
    <t>.049% Interest</t>
  </si>
  <si>
    <t xml:space="preserve"> Inactive this month</t>
  </si>
  <si>
    <t xml:space="preserve"> No longer working in this area</t>
  </si>
  <si>
    <t xml:space="preserve"> Final report - give reason</t>
  </si>
  <si>
    <t>SIGNATURE</t>
  </si>
  <si>
    <t>CONTRACTOR'S NAME</t>
  </si>
  <si>
    <t>COMMERCIAL CARPENTER</t>
  </si>
  <si>
    <t>EMPLOYEE DETAIL REPORT</t>
  </si>
  <si>
    <t>FOR</t>
  </si>
  <si>
    <t>EMPLOYERS' MONTHLY</t>
  </si>
  <si>
    <t>FRINGE BENEFIT REPORT</t>
  </si>
  <si>
    <t>CODE NO.</t>
  </si>
  <si>
    <t>TELEPHONE</t>
  </si>
  <si>
    <t>REMITTANCE REPORT</t>
  </si>
  <si>
    <t>EMPLOYERS MONTHLY</t>
  </si>
  <si>
    <t>During the first</t>
  </si>
  <si>
    <t>TOTAL</t>
  </si>
  <si>
    <t>E-MAIL</t>
  </si>
  <si>
    <r>
      <t xml:space="preserve">ADJUSTMENT </t>
    </r>
    <r>
      <rPr>
        <sz val="8"/>
        <color indexed="10"/>
        <rFont val="Arial"/>
        <family val="2"/>
      </rPr>
      <t>(Attach Fund Office Variance Notice)</t>
    </r>
  </si>
  <si>
    <t>TOTALS</t>
  </si>
  <si>
    <t>x</t>
  </si>
  <si>
    <t>Overtime</t>
  </si>
  <si>
    <t>Regular</t>
  </si>
  <si>
    <t>D2</t>
  </si>
  <si>
    <t>G2</t>
  </si>
  <si>
    <t>K2</t>
  </si>
  <si>
    <t>By filing this form, the undersigned Employer confirms that he or it has agreed to make Employee Fringe Benefit Contributions, the detailed basis of which is set out above and certifies that the information contained therein is true and correct.</t>
  </si>
  <si>
    <t>If payment is not received before 11 a.m. on the last banking weekday of the month following the month worked, liquidated damages will be assessed as follows:</t>
  </si>
  <si>
    <t>HEALTH CARE</t>
  </si>
  <si>
    <t>APPR. REIMBM'T</t>
  </si>
  <si>
    <t>SPECIAL ASMT/BLDG</t>
  </si>
  <si>
    <t>WORKING DUES</t>
  </si>
  <si>
    <t>INDUSTRY ADVM'T</t>
  </si>
  <si>
    <t>U.B.C. ADVM'T</t>
  </si>
  <si>
    <t>HOURLY RATE</t>
  </si>
  <si>
    <t>GUARANTY FUND *</t>
  </si>
  <si>
    <t>U2</t>
  </si>
  <si>
    <t>L2</t>
  </si>
  <si>
    <t>H2</t>
  </si>
  <si>
    <t>F2</t>
  </si>
  <si>
    <t>E2</t>
  </si>
  <si>
    <t>C2</t>
  </si>
  <si>
    <t>B2</t>
  </si>
  <si>
    <t>A2</t>
  </si>
  <si>
    <t>Contribution</t>
  </si>
  <si>
    <t>Rate Totals</t>
  </si>
  <si>
    <t>Federal law requires each Employer to furnish the following information.  If no persons were employed during the month, please complete:</t>
  </si>
  <si>
    <t>MULTIPLIER Totals From Reverse Side</t>
  </si>
  <si>
    <t>All contributions are due by 11 a.m. on the last banking weekday of the month following the month worked.</t>
  </si>
  <si>
    <t>TOTAL AMOUNT DUE</t>
  </si>
  <si>
    <t>(Regular + Overtime + Double Time)</t>
  </si>
  <si>
    <t>MICHIGAN REGIONAL COUNCIL OF CARPENTERS FRINGE BENEFIT FUNDS</t>
  </si>
  <si>
    <t>AGREEMENT</t>
  </si>
  <si>
    <t>COMPLETE TWO (2) COPIES OF THIS REPORT.  FORWARD BOTH COPIES WITH CHECK TO</t>
  </si>
  <si>
    <t>SECTION</t>
  </si>
  <si>
    <t>S.E. Michigan Area</t>
  </si>
  <si>
    <t>CITY, STATE AND ZIP</t>
  </si>
  <si>
    <t>(</t>
  </si>
  <si>
    <t>)</t>
  </si>
  <si>
    <t>BASE</t>
  </si>
  <si>
    <t>WAGE</t>
  </si>
  <si>
    <t>Do not combine reports of different sections for the same month.</t>
  </si>
  <si>
    <t>PROJECT</t>
  </si>
  <si>
    <t>Section Code</t>
  </si>
  <si>
    <t>REQUIRED — A separate report must be filed for each section in which work was performed during the month being reported.</t>
  </si>
  <si>
    <t>EMPLOYEE NAME</t>
  </si>
  <si>
    <t>(See specific rate sheet for contribution obligation.)</t>
  </si>
  <si>
    <t>PAY</t>
  </si>
  <si>
    <t>(Last, Initials)</t>
  </si>
  <si>
    <t>CLASS</t>
  </si>
  <si>
    <t>TOTAL REMITTANCE – Make checks payable to: Michigan Regional Council of Carpenters Fringe Benefit Funds</t>
  </si>
  <si>
    <t>J = JOURNEYMAN</t>
  </si>
  <si>
    <t>F = FOREMAN</t>
  </si>
  <si>
    <t>L = LAYOUT MAN</t>
  </si>
  <si>
    <t>PAY CLASS CODES:</t>
  </si>
  <si>
    <t>A1 - A8 = APPRENTICE 1st - 8th  6 MONTH</t>
  </si>
  <si>
    <t>Thereafter</t>
  </si>
  <si>
    <t>TOTAL BASE</t>
  </si>
  <si>
    <t>BASE WAGE RATE 1</t>
  </si>
  <si>
    <t>BASE WAGE RATE 2</t>
  </si>
  <si>
    <t>BASE WAGES 1</t>
  </si>
  <si>
    <t>BASE WAGES 2</t>
  </si>
  <si>
    <t>WAGES 1 **</t>
  </si>
  <si>
    <t>WAGES 2 **</t>
  </si>
  <si>
    <t>CONTRIBUTION RATE TOTALS From Above</t>
  </si>
  <si>
    <t>OVER</t>
  </si>
  <si>
    <t>SCALE</t>
  </si>
  <si>
    <t>SECURITY #</t>
  </si>
  <si>
    <t>SOCIAL</t>
  </si>
  <si>
    <t>Dbl Time</t>
  </si>
  <si>
    <t>M2</t>
  </si>
  <si>
    <t>A.G.C. Contractors</t>
  </si>
  <si>
    <t>C.C.A. Contractors</t>
  </si>
  <si>
    <t>A.C.T. Contractors</t>
  </si>
  <si>
    <t>M.C.C.A. Contractors</t>
  </si>
  <si>
    <t>Independent Contractors</t>
  </si>
  <si>
    <t>W.C.A. Contractors</t>
  </si>
  <si>
    <t>C.A.M. Contractors</t>
  </si>
  <si>
    <t>PCW</t>
  </si>
  <si>
    <t>Cobo Hall / TCF Center Shows</t>
  </si>
  <si>
    <t>COMMERCIAL CARPENTER CONTRACTORS</t>
  </si>
  <si>
    <r>
      <t xml:space="preserve">FORM 3010-M </t>
    </r>
    <r>
      <rPr>
        <sz val="8"/>
        <color rgb="FFFF0000"/>
        <rFont val="Arial"/>
        <family val="2"/>
      </rPr>
      <t xml:space="preserve">COMMERCIAL CARPENTER 
</t>
    </r>
    <r>
      <rPr>
        <sz val="6"/>
        <color rgb="FFFF0000"/>
        <rFont val="Arial"/>
        <family val="2"/>
      </rPr>
      <t>MONTHLY PAY</t>
    </r>
  </si>
  <si>
    <t>M.I.T.A. Contractors</t>
  </si>
  <si>
    <t>Independent Display Contractors</t>
  </si>
  <si>
    <t>M.E.P.A. Display Contractors</t>
  </si>
  <si>
    <t>Lather Contractors</t>
  </si>
  <si>
    <t>P.C.W.A. Contractors - Commercial</t>
  </si>
  <si>
    <t>* Funding may be required if contractual surety/security obligation is deficient.
** For sections A2, B2, C2, E2, F2, G2, H2, L2, PCW, U2:
    Base Wages 1 for the calculation of Pension and Annuity contributions are regular-time pay only.
    Base Wages 2 for the calculation of Working Dues deduction include all premium and overtime pay.</t>
  </si>
  <si>
    <t>Huntington Bank c/o Michigan Regional Council of Carpenters Fringe Benefit Funds, PO Box 33123, Detroit, MI  48232-3123</t>
  </si>
  <si>
    <t>EFFECTIVE 6/1/2022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</si>
</sst>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
    <numFmt numFmtId="165" formatCode="[$-409]mmmm\ yyyy;@"/>
    <numFmt numFmtId="166" formatCode="[&lt;=9999999]###\-####;\(###\)\ ###\-####"/>
    <numFmt numFmtId="167" formatCode="mm/dd/yy;@"/>
    <numFmt numFmtId="168" formatCode="000\-00\-0000"/>
    <numFmt numFmtId="169" formatCode="000000"/>
  </numFmts>
  <fonts count="37" x14ac:knownFonts="1">
    <font>
      <sz val="10"/>
      <name val="Arial"/>
    </font>
    <font>
      <sz val="16"/>
      <color indexed="10"/>
      <name val="Arial"/>
      <family val="2"/>
    </font>
    <font>
      <sz val="7"/>
      <color indexed="10"/>
      <name val="Arial"/>
      <family val="2"/>
    </font>
    <font>
      <b/>
      <sz val="16"/>
      <color indexed="10"/>
      <name val="Arial"/>
      <family val="2"/>
    </font>
    <font>
      <b/>
      <sz val="7"/>
      <color indexed="10"/>
      <name val="Arial"/>
      <family val="2"/>
    </font>
    <font>
      <sz val="6"/>
      <color indexed="10"/>
      <name val="Arial"/>
      <family val="2"/>
    </font>
    <font>
      <b/>
      <sz val="10"/>
      <color indexed="10"/>
      <name val="Arial"/>
      <family val="2"/>
    </font>
    <font>
      <sz val="8"/>
      <color indexed="10"/>
      <name val="Arial"/>
      <family val="2"/>
    </font>
    <font>
      <sz val="10"/>
      <color indexed="10"/>
      <name val="Arial"/>
      <family val="2"/>
    </font>
    <font>
      <sz val="9"/>
      <color indexed="10"/>
      <name val="Arial"/>
      <family val="2"/>
    </font>
    <font>
      <b/>
      <sz val="8"/>
      <color indexed="10"/>
      <name val="Arial"/>
      <family val="2"/>
    </font>
    <font>
      <b/>
      <sz val="6"/>
      <color indexed="10"/>
      <name val="Arial"/>
      <family val="2"/>
    </font>
    <font>
      <sz val="10"/>
      <color indexed="10"/>
      <name val="Arial"/>
      <family val="2"/>
    </font>
    <font>
      <b/>
      <sz val="8"/>
      <color indexed="10"/>
      <name val="Arial"/>
      <family val="2"/>
    </font>
    <font>
      <b/>
      <sz val="12"/>
      <color indexed="10"/>
      <name val="Arial"/>
      <family val="2"/>
    </font>
    <font>
      <b/>
      <sz val="6"/>
      <color indexed="10"/>
      <name val="Arial"/>
      <family val="2"/>
    </font>
    <font>
      <sz val="9"/>
      <name val="Arial"/>
      <family val="2"/>
    </font>
    <font>
      <sz val="12"/>
      <color indexed="10"/>
      <name val="Arial"/>
      <family val="2"/>
    </font>
    <font>
      <sz val="7.5"/>
      <color indexed="10"/>
      <name val="Arial"/>
      <family val="2"/>
    </font>
    <font>
      <sz val="5"/>
      <color rgb="FFFF0000"/>
      <name val="Arial Narrow"/>
      <family val="2"/>
    </font>
    <font>
      <b/>
      <sz val="5"/>
      <color rgb="FFFF0000"/>
      <name val="Arial Narrow"/>
      <family val="2"/>
    </font>
    <font>
      <b/>
      <sz val="11"/>
      <color indexed="10"/>
      <name val="Arial"/>
      <family val="2"/>
    </font>
    <font>
      <sz val="9"/>
      <color rgb="FFFF0000"/>
      <name val="Arial"/>
      <family val="2"/>
    </font>
    <font>
      <b/>
      <sz val="9"/>
      <color rgb="FFFF0000"/>
      <name val="Arial"/>
      <family val="2"/>
    </font>
    <font>
      <b/>
      <sz val="8"/>
      <color rgb="FFFF0000"/>
      <name val="Arial"/>
      <family val="2"/>
    </font>
    <font>
      <sz val="7"/>
      <color rgb="FFFF0000"/>
      <name val="Arial"/>
      <family val="2"/>
    </font>
    <font>
      <sz val="10"/>
      <name val="Arial"/>
      <family val="2"/>
    </font>
    <font>
      <sz val="6"/>
      <color rgb="FFFF0000"/>
      <name val="Arial"/>
      <family val="2"/>
    </font>
    <font>
      <sz val="10"/>
      <color rgb="FFFF0000"/>
      <name val="Arial"/>
      <family val="2"/>
    </font>
    <font>
      <b/>
      <sz val="10"/>
      <color rgb="FFFF0000"/>
      <name val="Arial"/>
      <family val="2"/>
    </font>
    <font>
      <sz val="8"/>
      <color rgb="FFFF0000"/>
      <name val="Arial"/>
      <family val="2"/>
    </font>
    <font>
      <b/>
      <sz val="6"/>
      <color rgb="FFFF0000"/>
      <name val="Arial"/>
      <family val="2"/>
    </font>
    <font>
      <b/>
      <sz val="12"/>
      <name val="Arial"/>
      <family val="2"/>
    </font>
    <font>
      <b/>
      <sz val="9"/>
      <color indexed="10"/>
      <name val="Arial"/>
      <family val="2"/>
    </font>
    <font>
      <sz val="7"/>
      <name val="Arial"/>
      <family val="2"/>
    </font>
    <font>
      <sz val="12"/>
      <color rgb="FFFF0000"/>
      <name val="Arial"/>
      <family val="2"/>
    </font>
    <font>
      <b/>
      <sz val="5"/>
      <color indexed="10"/>
      <name val="Arial"/>
      <family val="2"/>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10"/>
      </left>
      <right/>
      <top style="thin">
        <color indexed="10"/>
      </top>
      <bottom/>
      <diagonal/>
    </border>
    <border>
      <left/>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thin">
        <color indexed="10"/>
      </right>
      <top style="thin">
        <color indexed="10"/>
      </top>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bottom style="thick">
        <color rgb="FFFF0000"/>
      </bottom>
      <diagonal/>
    </border>
    <border>
      <left/>
      <right/>
      <top/>
      <bottom style="thick">
        <color rgb="FFFF0000"/>
      </bottom>
      <diagonal/>
    </border>
    <border>
      <left/>
      <right style="thin">
        <color rgb="FFFF0000"/>
      </right>
      <top/>
      <bottom style="thick">
        <color rgb="FFFF0000"/>
      </bottom>
      <diagonal/>
    </border>
    <border>
      <left/>
      <right/>
      <top/>
      <bottom style="thin">
        <color rgb="FF008000"/>
      </bottom>
      <diagonal/>
    </border>
    <border>
      <left style="thin">
        <color rgb="FFFF0000"/>
      </left>
      <right/>
      <top/>
      <bottom/>
      <diagonal/>
    </border>
    <border>
      <left/>
      <right style="thin">
        <color rgb="FFFF0000"/>
      </right>
      <top/>
      <bottom/>
      <diagonal/>
    </border>
    <border>
      <left style="thin">
        <color rgb="FFFF0000"/>
      </left>
      <right/>
      <top style="thick">
        <color rgb="FFFF0000"/>
      </top>
      <bottom style="thin">
        <color rgb="FFFF0000"/>
      </bottom>
      <diagonal/>
    </border>
    <border>
      <left/>
      <right/>
      <top style="thick">
        <color rgb="FFFF0000"/>
      </top>
      <bottom style="thin">
        <color rgb="FFFF0000"/>
      </bottom>
      <diagonal/>
    </border>
    <border>
      <left/>
      <right style="thin">
        <color rgb="FFFF0000"/>
      </right>
      <top style="thick">
        <color rgb="FFFF0000"/>
      </top>
      <bottom style="thin">
        <color rgb="FFFF0000"/>
      </bottom>
      <diagonal/>
    </border>
    <border>
      <left style="thin">
        <color rgb="FFFF0000"/>
      </left>
      <right/>
      <top style="thin">
        <color rgb="FFFF0000"/>
      </top>
      <bottom style="double">
        <color rgb="FFFF0000"/>
      </bottom>
      <diagonal/>
    </border>
    <border>
      <left/>
      <right/>
      <top style="thin">
        <color rgb="FFFF0000"/>
      </top>
      <bottom style="double">
        <color rgb="FFFF0000"/>
      </bottom>
      <diagonal/>
    </border>
    <border>
      <left/>
      <right style="thin">
        <color rgb="FFFF0000"/>
      </right>
      <top style="thin">
        <color rgb="FFFF0000"/>
      </top>
      <bottom style="double">
        <color rgb="FFFF0000"/>
      </bottom>
      <diagonal/>
    </border>
    <border>
      <left style="thin">
        <color rgb="FFFF0000"/>
      </left>
      <right/>
      <top style="thin">
        <color rgb="FFFF0000"/>
      </top>
      <bottom style="thick">
        <color rgb="FFFF0000"/>
      </bottom>
      <diagonal/>
    </border>
    <border>
      <left/>
      <right/>
      <top style="thin">
        <color rgb="FFFF0000"/>
      </top>
      <bottom style="thick">
        <color rgb="FFFF0000"/>
      </bottom>
      <diagonal/>
    </border>
    <border>
      <left/>
      <right style="thin">
        <color rgb="FFFF0000"/>
      </right>
      <top style="thin">
        <color rgb="FFFF0000"/>
      </top>
      <bottom style="thick">
        <color rgb="FFFF0000"/>
      </bottom>
      <diagonal/>
    </border>
    <border>
      <left style="thin">
        <color indexed="10"/>
      </left>
      <right/>
      <top style="thin">
        <color rgb="FFFF0000"/>
      </top>
      <bottom/>
      <diagonal/>
    </border>
    <border>
      <left/>
      <right style="thin">
        <color indexed="10"/>
      </right>
      <top style="thin">
        <color rgb="FFFF0000"/>
      </top>
      <bottom/>
      <diagonal/>
    </border>
    <border>
      <left style="thin">
        <color indexed="10"/>
      </left>
      <right/>
      <top/>
      <bottom style="thin">
        <color rgb="FFFF0000"/>
      </bottom>
      <diagonal/>
    </border>
    <border>
      <left/>
      <right style="thin">
        <color indexed="10"/>
      </right>
      <top/>
      <bottom style="thin">
        <color rgb="FFFF0000"/>
      </bottom>
      <diagonal/>
    </border>
    <border>
      <left/>
      <right style="thin">
        <color rgb="FFFF0000"/>
      </right>
      <top/>
      <bottom style="thin">
        <color indexed="10"/>
      </bottom>
      <diagonal/>
    </border>
    <border>
      <left style="thin">
        <color rgb="FFFF0000"/>
      </left>
      <right/>
      <top style="double">
        <color rgb="FFFF0000"/>
      </top>
      <bottom/>
      <diagonal/>
    </border>
    <border>
      <left/>
      <right/>
      <top style="double">
        <color rgb="FFFF0000"/>
      </top>
      <bottom/>
      <diagonal/>
    </border>
    <border>
      <left/>
      <right style="thin">
        <color rgb="FFFF0000"/>
      </right>
      <top style="double">
        <color rgb="FFFF0000"/>
      </top>
      <bottom/>
      <diagonal/>
    </border>
  </borders>
  <cellStyleXfs count="1">
    <xf numFmtId="0" fontId="0" fillId="0" borderId="0"/>
  </cellStyleXfs>
  <cellXfs count="522">
    <xf numFmtId="0" fontId="0" fillId="0" borderId="0" xfId="0"/>
    <xf numFmtId="0" fontId="1" fillId="0" borderId="0" xfId="0" applyFont="1"/>
    <xf numFmtId="0" fontId="2" fillId="0" borderId="0" xfId="0" applyFont="1"/>
    <xf numFmtId="0" fontId="2" fillId="0" borderId="0" xfId="0" applyFont="1" applyBorder="1"/>
    <xf numFmtId="0" fontId="2" fillId="0" borderId="0" xfId="0" applyFont="1" applyBorder="1" applyAlignment="1">
      <alignment vertical="center"/>
    </xf>
    <xf numFmtId="0" fontId="2" fillId="0" borderId="0" xfId="0" applyFont="1" applyFill="1" applyBorder="1" applyAlignment="1">
      <alignment vertical="center"/>
    </xf>
    <xf numFmtId="0" fontId="5" fillId="0" borderId="0" xfId="0" applyFont="1"/>
    <xf numFmtId="0" fontId="8" fillId="0" borderId="0" xfId="0" applyFont="1"/>
    <xf numFmtId="0" fontId="8" fillId="0" borderId="0" xfId="0" applyFont="1" applyAlignment="1">
      <alignment vertical="center"/>
    </xf>
    <xf numFmtId="0" fontId="7" fillId="0" borderId="0" xfId="0" applyFont="1"/>
    <xf numFmtId="0" fontId="8" fillId="0" borderId="0" xfId="0" applyFont="1" applyBorder="1" applyAlignment="1">
      <alignment horizontal="centerContinuous" vertical="center"/>
    </xf>
    <xf numFmtId="0" fontId="8" fillId="0" borderId="0" xfId="0" applyFont="1" applyBorder="1"/>
    <xf numFmtId="0" fontId="1" fillId="0" borderId="1" xfId="0" applyFont="1" applyBorder="1" applyAlignment="1">
      <alignment horizontal="centerContinuous" vertical="center"/>
    </xf>
    <xf numFmtId="0" fontId="1" fillId="0" borderId="8" xfId="0" applyFont="1" applyBorder="1" applyAlignment="1">
      <alignment vertical="center"/>
    </xf>
    <xf numFmtId="0" fontId="1" fillId="0" borderId="3" xfId="0" applyFont="1" applyBorder="1" applyAlignment="1">
      <alignment horizontal="centerContinuous" vertical="center"/>
    </xf>
    <xf numFmtId="0" fontId="1" fillId="0" borderId="4" xfId="0" applyFont="1" applyBorder="1" applyAlignment="1">
      <alignment vertical="center"/>
    </xf>
    <xf numFmtId="0" fontId="1" fillId="0" borderId="5" xfId="0" applyFont="1" applyBorder="1" applyAlignment="1">
      <alignment horizontal="centerContinuous" vertical="center"/>
    </xf>
    <xf numFmtId="0" fontId="1" fillId="0" borderId="7" xfId="0" applyFont="1" applyBorder="1" applyAlignment="1">
      <alignment vertical="center"/>
    </xf>
    <xf numFmtId="0" fontId="8" fillId="0" borderId="1" xfId="0" applyFont="1" applyBorder="1"/>
    <xf numFmtId="0" fontId="8" fillId="0" borderId="2" xfId="0" applyFont="1" applyBorder="1"/>
    <xf numFmtId="0" fontId="8" fillId="0" borderId="8" xfId="0" applyFont="1" applyBorder="1"/>
    <xf numFmtId="0" fontId="8" fillId="0" borderId="2" xfId="0" applyFont="1" applyBorder="1" applyAlignment="1">
      <alignment vertical="center"/>
    </xf>
    <xf numFmtId="0" fontId="8" fillId="0" borderId="5" xfId="0" applyFont="1" applyBorder="1"/>
    <xf numFmtId="0" fontId="8" fillId="0" borderId="6" xfId="0" applyFont="1" applyBorder="1"/>
    <xf numFmtId="0" fontId="8" fillId="0" borderId="7" xfId="0" applyFont="1" applyBorder="1"/>
    <xf numFmtId="0" fontId="8" fillId="0" borderId="6" xfId="0" applyFont="1" applyBorder="1" applyAlignment="1">
      <alignment vertical="center"/>
    </xf>
    <xf numFmtId="0" fontId="8" fillId="0" borderId="2" xfId="0" applyFont="1" applyBorder="1" applyAlignment="1">
      <alignment horizontal="centerContinuous" vertical="center"/>
    </xf>
    <xf numFmtId="0" fontId="8" fillId="0" borderId="8" xfId="0" applyFont="1" applyBorder="1" applyAlignment="1">
      <alignment horizontal="centerContinuous" vertical="center"/>
    </xf>
    <xf numFmtId="0" fontId="8" fillId="0" borderId="4" xfId="0" applyFont="1" applyBorder="1" applyAlignment="1">
      <alignment horizontal="centerContinuous" vertical="center"/>
    </xf>
    <xf numFmtId="0" fontId="8" fillId="0" borderId="6" xfId="0" applyFont="1" applyBorder="1" applyAlignment="1">
      <alignment horizontal="centerContinuous" vertical="center"/>
    </xf>
    <xf numFmtId="0" fontId="8" fillId="0" borderId="7" xfId="0" applyFont="1" applyBorder="1" applyAlignment="1">
      <alignment horizontal="centerContinuous" vertical="center"/>
    </xf>
    <xf numFmtId="0" fontId="8" fillId="0" borderId="0" xfId="0" applyFont="1" applyBorder="1" applyAlignment="1">
      <alignment vertical="center"/>
    </xf>
    <xf numFmtId="0" fontId="2" fillId="0" borderId="4" xfId="0" applyFont="1" applyBorder="1" applyAlignment="1">
      <alignment horizontal="centerContinuous" vertical="center"/>
    </xf>
    <xf numFmtId="0" fontId="7" fillId="0" borderId="0" xfId="0" applyFont="1" applyFill="1"/>
    <xf numFmtId="0" fontId="9" fillId="0" borderId="3" xfId="0" applyFont="1" applyFill="1" applyBorder="1" applyAlignment="1"/>
    <xf numFmtId="0" fontId="9" fillId="0" borderId="0" xfId="0" applyFont="1" applyFill="1" applyBorder="1" applyAlignment="1"/>
    <xf numFmtId="0" fontId="9" fillId="0" borderId="0" xfId="0" applyFont="1" applyFill="1" applyBorder="1"/>
    <xf numFmtId="0" fontId="9" fillId="0" borderId="4" xfId="0" applyFont="1" applyFill="1" applyBorder="1"/>
    <xf numFmtId="0" fontId="9" fillId="0" borderId="0" xfId="0" applyFont="1" applyFill="1"/>
    <xf numFmtId="0" fontId="8" fillId="0" borderId="0" xfId="0" applyFont="1" applyBorder="1" applyAlignment="1"/>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10" fillId="0" borderId="11" xfId="0" applyFont="1" applyFill="1" applyBorder="1" applyAlignment="1">
      <alignment horizontal="centerContinuous" vertical="center"/>
    </xf>
    <xf numFmtId="0" fontId="7" fillId="0" borderId="9" xfId="0" applyFont="1" applyFill="1" applyBorder="1" applyAlignment="1">
      <alignment horizontal="centerContinuous" vertical="center"/>
    </xf>
    <xf numFmtId="0" fontId="7" fillId="0" borderId="10" xfId="0" applyFont="1" applyFill="1" applyBorder="1" applyAlignment="1">
      <alignment horizontal="centerContinuous"/>
    </xf>
    <xf numFmtId="0" fontId="10" fillId="0" borderId="9" xfId="0" applyFont="1" applyFill="1" applyBorder="1" applyAlignment="1">
      <alignment horizontal="centerContinuous" vertical="center"/>
    </xf>
    <xf numFmtId="0" fontId="7" fillId="0" borderId="10" xfId="0" applyFont="1" applyFill="1" applyBorder="1" applyAlignment="1">
      <alignment horizontal="centerContinuous" vertical="center"/>
    </xf>
    <xf numFmtId="0" fontId="8" fillId="0" borderId="0" xfId="0" applyFont="1" applyFill="1"/>
    <xf numFmtId="0" fontId="12" fillId="0" borderId="0" xfId="0" applyFont="1" applyFill="1" applyBorder="1"/>
    <xf numFmtId="0" fontId="8" fillId="0" borderId="0" xfId="0" applyFont="1" applyFill="1" applyBorder="1"/>
    <xf numFmtId="0" fontId="8" fillId="0" borderId="4" xfId="0" applyFont="1" applyFill="1" applyBorder="1"/>
    <xf numFmtId="0" fontId="2" fillId="0" borderId="3" xfId="0" applyFont="1" applyFill="1" applyBorder="1"/>
    <xf numFmtId="0" fontId="2" fillId="0" borderId="0" xfId="0" applyFont="1" applyFill="1"/>
    <xf numFmtId="0" fontId="2" fillId="0" borderId="0" xfId="0" applyFont="1" applyFill="1" applyBorder="1"/>
    <xf numFmtId="0" fontId="2" fillId="0" borderId="4" xfId="0" applyFont="1" applyFill="1" applyBorder="1"/>
    <xf numFmtId="0" fontId="18" fillId="0" borderId="4" xfId="0" applyFont="1" applyFill="1" applyBorder="1" applyAlignment="1">
      <alignment vertical="top" wrapText="1"/>
    </xf>
    <xf numFmtId="0" fontId="4" fillId="0" borderId="0" xfId="0" applyFont="1" applyFill="1" applyBorder="1" applyAlignment="1">
      <alignment horizontal="centerContinuous"/>
    </xf>
    <xf numFmtId="0" fontId="2" fillId="0" borderId="0" xfId="0" applyFont="1" applyFill="1" applyBorder="1" applyAlignment="1">
      <alignment horizontal="centerContinuous"/>
    </xf>
    <xf numFmtId="0" fontId="2" fillId="0" borderId="0" xfId="0" applyFont="1" applyFill="1" applyBorder="1" applyAlignment="1"/>
    <xf numFmtId="0" fontId="8" fillId="0" borderId="6" xfId="0" applyFont="1" applyFill="1" applyBorder="1"/>
    <xf numFmtId="0" fontId="10" fillId="0" borderId="1" xfId="0" applyFont="1" applyFill="1" applyBorder="1" applyAlignment="1">
      <alignment horizontal="centerContinuous" vertical="center"/>
    </xf>
    <xf numFmtId="0" fontId="7" fillId="0" borderId="2" xfId="0" applyFont="1" applyFill="1" applyBorder="1" applyAlignment="1">
      <alignment horizontal="centerContinuous" vertical="center"/>
    </xf>
    <xf numFmtId="0" fontId="7" fillId="0" borderId="8" xfId="0" applyFont="1" applyFill="1" applyBorder="1" applyAlignment="1">
      <alignment horizontal="centerContinuous" vertical="center"/>
    </xf>
    <xf numFmtId="0" fontId="2"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2" xfId="0" applyFont="1" applyFill="1" applyBorder="1" applyAlignment="1">
      <alignment horizontal="centerContinuous"/>
    </xf>
    <xf numFmtId="0" fontId="4" fillId="0" borderId="2" xfId="0" applyFont="1" applyFill="1" applyBorder="1" applyAlignment="1">
      <alignment horizontal="centerContinuous" vertical="center"/>
    </xf>
    <xf numFmtId="0" fontId="1" fillId="0" borderId="2" xfId="0" applyFont="1" applyFill="1" applyBorder="1" applyAlignment="1">
      <alignment horizontal="centerContinuous" vertical="center"/>
    </xf>
    <xf numFmtId="0" fontId="2" fillId="0" borderId="0" xfId="0" applyFont="1" applyFill="1" applyBorder="1" applyAlignment="1">
      <alignment horizontal="centerContinuous" vertical="center"/>
    </xf>
    <xf numFmtId="0" fontId="1" fillId="0" borderId="0" xfId="0" applyFont="1" applyFill="1" applyBorder="1" applyAlignment="1">
      <alignment horizontal="centerContinuous" vertical="center"/>
    </xf>
    <xf numFmtId="0" fontId="2" fillId="0" borderId="6" xfId="0" applyFont="1" applyFill="1" applyBorder="1" applyAlignment="1">
      <alignment horizontal="centerContinuous" vertical="center"/>
    </xf>
    <xf numFmtId="0" fontId="1" fillId="0" borderId="6" xfId="0" applyFont="1" applyFill="1" applyBorder="1" applyAlignment="1">
      <alignment horizontal="centerContinuous" vertical="center"/>
    </xf>
    <xf numFmtId="0" fontId="5" fillId="0" borderId="1" xfId="0" applyFont="1" applyFill="1" applyBorder="1" applyAlignment="1">
      <alignment horizontal="centerContinuous"/>
    </xf>
    <xf numFmtId="0" fontId="5" fillId="0" borderId="8" xfId="0" applyFont="1" applyFill="1" applyBorder="1" applyAlignment="1">
      <alignment horizontal="centerContinuous"/>
    </xf>
    <xf numFmtId="0" fontId="4" fillId="0" borderId="0" xfId="0" applyFont="1" applyFill="1" applyBorder="1" applyAlignment="1">
      <alignment horizontal="centerContinuous" vertical="center"/>
    </xf>
    <xf numFmtId="0" fontId="1" fillId="0" borderId="1" xfId="0" applyFont="1" applyFill="1" applyBorder="1"/>
    <xf numFmtId="0" fontId="1" fillId="0" borderId="3" xfId="0" applyFont="1" applyFill="1" applyBorder="1"/>
    <xf numFmtId="0" fontId="1" fillId="0" borderId="5" xfId="0" applyFont="1" applyFill="1" applyBorder="1"/>
    <xf numFmtId="0" fontId="1" fillId="0" borderId="2" xfId="0" applyFont="1" applyFill="1" applyBorder="1"/>
    <xf numFmtId="0" fontId="1" fillId="0" borderId="8" xfId="0" applyFont="1" applyFill="1" applyBorder="1"/>
    <xf numFmtId="0" fontId="1" fillId="0" borderId="0" xfId="0" applyFont="1" applyFill="1" applyBorder="1"/>
    <xf numFmtId="0" fontId="1" fillId="0" borderId="4" xfId="0" applyFont="1" applyFill="1" applyBorder="1"/>
    <xf numFmtId="0" fontId="1" fillId="0" borderId="6" xfId="0" applyFont="1" applyFill="1" applyBorder="1"/>
    <xf numFmtId="0" fontId="1" fillId="0" borderId="7" xfId="0" applyFont="1" applyFill="1" applyBorder="1"/>
    <xf numFmtId="0" fontId="10" fillId="0" borderId="0" xfId="0" applyFont="1" applyFill="1" applyAlignment="1">
      <alignment horizontal="right"/>
    </xf>
    <xf numFmtId="0" fontId="13" fillId="0" borderId="0" xfId="0" applyFont="1" applyFill="1" applyAlignment="1">
      <alignment horizontal="right"/>
    </xf>
    <xf numFmtId="0" fontId="15" fillId="0" borderId="0" xfId="0" applyFont="1" applyFill="1" applyAlignment="1">
      <alignment horizontal="right"/>
    </xf>
    <xf numFmtId="0" fontId="22" fillId="0" borderId="0" xfId="0" applyFont="1" applyFill="1" applyBorder="1" applyAlignment="1">
      <alignment horizontal="centerContinuous" vertical="center"/>
    </xf>
    <xf numFmtId="0" fontId="16" fillId="0" borderId="0" xfId="0" applyFont="1" applyFill="1" applyBorder="1" applyAlignment="1">
      <alignment horizontal="centerContinuous"/>
    </xf>
    <xf numFmtId="0" fontId="9" fillId="0" borderId="0" xfId="0" applyFont="1" applyFill="1" applyBorder="1" applyAlignment="1">
      <alignment horizontal="centerContinuous" vertical="center"/>
    </xf>
    <xf numFmtId="0" fontId="5" fillId="0" borderId="0" xfId="0" applyFont="1" applyBorder="1" applyAlignment="1">
      <alignment wrapText="1"/>
    </xf>
    <xf numFmtId="0" fontId="5" fillId="0" borderId="0" xfId="0" applyFont="1" applyBorder="1" applyAlignment="1">
      <alignment vertical="center"/>
    </xf>
    <xf numFmtId="0" fontId="27" fillId="0" borderId="0" xfId="0" applyFont="1"/>
    <xf numFmtId="0" fontId="27" fillId="0" borderId="0" xfId="0" applyFont="1" applyFill="1" applyBorder="1"/>
    <xf numFmtId="0" fontId="27" fillId="0" borderId="0" xfId="0" applyFont="1" applyFill="1" applyBorder="1" applyAlignment="1">
      <alignment vertical="top"/>
    </xf>
    <xf numFmtId="0" fontId="27" fillId="0" borderId="12" xfId="0" applyFont="1" applyFill="1" applyBorder="1"/>
    <xf numFmtId="0" fontId="27" fillId="0" borderId="13" xfId="0" applyFont="1" applyFill="1" applyBorder="1" applyAlignment="1">
      <alignment vertical="top"/>
    </xf>
    <xf numFmtId="0" fontId="27" fillId="0" borderId="13" xfId="0" applyFont="1" applyFill="1" applyBorder="1"/>
    <xf numFmtId="0" fontId="27" fillId="0" borderId="13" xfId="0" applyFont="1" applyFill="1" applyBorder="1" applyAlignment="1">
      <alignment horizontal="centerContinuous"/>
    </xf>
    <xf numFmtId="0" fontId="28" fillId="0" borderId="25" xfId="0" applyFont="1" applyFill="1" applyBorder="1" applyAlignment="1" applyProtection="1">
      <alignment horizontal="left" vertical="center" indent="1"/>
    </xf>
    <xf numFmtId="0" fontId="27" fillId="0" borderId="26" xfId="0" applyFont="1" applyFill="1" applyBorder="1"/>
    <xf numFmtId="0" fontId="27" fillId="0" borderId="25" xfId="0" applyFont="1" applyFill="1" applyBorder="1"/>
    <xf numFmtId="0" fontId="28" fillId="0" borderId="15" xfId="0" applyFont="1" applyFill="1" applyBorder="1" applyAlignment="1" applyProtection="1">
      <alignment horizontal="left" vertical="center" indent="1"/>
    </xf>
    <xf numFmtId="0" fontId="27" fillId="0" borderId="16" xfId="0" applyFont="1" applyFill="1" applyBorder="1"/>
    <xf numFmtId="0" fontId="27" fillId="0" borderId="17" xfId="0" applyFont="1" applyFill="1" applyBorder="1"/>
    <xf numFmtId="0" fontId="27" fillId="0" borderId="14" xfId="0" applyFont="1" applyFill="1" applyBorder="1"/>
    <xf numFmtId="0" fontId="25" fillId="0" borderId="25" xfId="0" applyFont="1" applyFill="1" applyBorder="1" applyAlignment="1">
      <alignment horizontal="center" vertical="center" wrapText="1"/>
    </xf>
    <xf numFmtId="0" fontId="25" fillId="0" borderId="13" xfId="0" applyFont="1" applyFill="1" applyBorder="1" applyAlignment="1">
      <alignment horizontal="center" vertical="center"/>
    </xf>
    <xf numFmtId="0" fontId="25" fillId="0" borderId="13" xfId="0" applyFont="1" applyFill="1" applyBorder="1" applyAlignment="1">
      <alignment vertical="center" wrapText="1"/>
    </xf>
    <xf numFmtId="0" fontId="7" fillId="0" borderId="0" xfId="0" applyFont="1" applyBorder="1" applyAlignment="1">
      <alignment horizontal="centerContinuous" vertical="center"/>
    </xf>
    <xf numFmtId="0" fontId="25" fillId="0" borderId="0" xfId="0" applyFont="1" applyFill="1" applyBorder="1" applyAlignment="1" applyProtection="1">
      <alignment horizontal="left"/>
    </xf>
    <xf numFmtId="0" fontId="25" fillId="0" borderId="0" xfId="0" applyFont="1" applyFill="1" applyBorder="1" applyAlignment="1" applyProtection="1">
      <alignment horizontal="right"/>
    </xf>
    <xf numFmtId="0" fontId="25" fillId="0" borderId="0" xfId="0" applyFont="1" applyFill="1" applyBorder="1" applyProtection="1"/>
    <xf numFmtId="0" fontId="28" fillId="0" borderId="5" xfId="0" applyFont="1" applyFill="1" applyBorder="1"/>
    <xf numFmtId="0" fontId="28" fillId="0" borderId="6" xfId="0" applyFont="1" applyFill="1" applyBorder="1"/>
    <xf numFmtId="0" fontId="28" fillId="0" borderId="7" xfId="0" applyFont="1" applyFill="1" applyBorder="1"/>
    <xf numFmtId="0" fontId="25" fillId="0" borderId="3" xfId="0" applyFont="1" applyFill="1" applyBorder="1"/>
    <xf numFmtId="0" fontId="25" fillId="0" borderId="0" xfId="0" applyFont="1" applyFill="1"/>
    <xf numFmtId="0" fontId="25" fillId="0" borderId="0" xfId="0" applyFont="1" applyFill="1" applyBorder="1"/>
    <xf numFmtId="0" fontId="25" fillId="0" borderId="4" xfId="0" applyFont="1" applyFill="1" applyBorder="1"/>
    <xf numFmtId="0" fontId="28" fillId="0" borderId="0" xfId="0" applyFont="1"/>
    <xf numFmtId="0" fontId="27" fillId="0" borderId="0" xfId="0" applyFont="1" applyFill="1" applyProtection="1"/>
    <xf numFmtId="0" fontId="8" fillId="0" borderId="2" xfId="0" applyFont="1" applyFill="1" applyBorder="1"/>
    <xf numFmtId="0" fontId="5" fillId="0" borderId="1" xfId="0" applyFont="1" applyFill="1" applyBorder="1" applyAlignment="1">
      <alignment horizontal="centerContinuous" vertical="center"/>
    </xf>
    <xf numFmtId="0" fontId="8" fillId="0" borderId="2"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29" fillId="0" borderId="0" xfId="0" applyFont="1" applyFill="1" applyBorder="1" applyAlignment="1" applyProtection="1">
      <alignment horizontal="center" vertical="center"/>
    </xf>
    <xf numFmtId="0" fontId="27" fillId="0" borderId="13" xfId="0" applyFont="1" applyBorder="1"/>
    <xf numFmtId="0" fontId="27" fillId="0" borderId="0" xfId="0" applyFont="1" applyBorder="1"/>
    <xf numFmtId="0" fontId="27" fillId="0" borderId="15" xfId="0" applyFont="1" applyFill="1" applyBorder="1"/>
    <xf numFmtId="0" fontId="23" fillId="0" borderId="0" xfId="0" applyFont="1" applyFill="1" applyBorder="1" applyAlignment="1">
      <alignment horizontal="centerContinuous" vertical="center"/>
    </xf>
    <xf numFmtId="0" fontId="9" fillId="0" borderId="0" xfId="0" applyFont="1" applyFill="1" applyBorder="1" applyAlignment="1">
      <alignment horizontal="centerContinuous"/>
    </xf>
    <xf numFmtId="0" fontId="33" fillId="0" borderId="0" xfId="0" applyFont="1" applyFill="1" applyBorder="1" applyAlignment="1">
      <alignment horizontal="centerContinuous" vertical="center"/>
    </xf>
    <xf numFmtId="165" fontId="26" fillId="0" borderId="25" xfId="0" applyNumberFormat="1" applyFont="1" applyFill="1" applyBorder="1" applyAlignment="1" applyProtection="1">
      <alignment horizontal="center" vertical="center"/>
    </xf>
    <xf numFmtId="167" fontId="26" fillId="0" borderId="25" xfId="0" applyNumberFormat="1" applyFont="1" applyFill="1" applyBorder="1" applyAlignment="1" applyProtection="1">
      <protection locked="0"/>
    </xf>
    <xf numFmtId="167" fontId="26" fillId="0" borderId="15" xfId="0" applyNumberFormat="1" applyFont="1" applyFill="1" applyBorder="1" applyAlignment="1" applyProtection="1">
      <protection locked="0"/>
    </xf>
    <xf numFmtId="0" fontId="27" fillId="0" borderId="14" xfId="0" applyFont="1" applyBorder="1"/>
    <xf numFmtId="0" fontId="27" fillId="0" borderId="13" xfId="0" applyFont="1" applyFill="1" applyBorder="1" applyAlignment="1"/>
    <xf numFmtId="0" fontId="27" fillId="0" borderId="25" xfId="0" applyFont="1" applyBorder="1"/>
    <xf numFmtId="0" fontId="27" fillId="0" borderId="15" xfId="0" applyFont="1" applyBorder="1"/>
    <xf numFmtId="0" fontId="27" fillId="0" borderId="12" xfId="0" applyFont="1" applyBorder="1"/>
    <xf numFmtId="0" fontId="26" fillId="0" borderId="25" xfId="0" applyFont="1" applyFill="1" applyBorder="1" applyAlignment="1" applyProtection="1">
      <alignment horizontal="left" vertical="center" indent="1"/>
    </xf>
    <xf numFmtId="0" fontId="26" fillId="0" borderId="15" xfId="0" applyFont="1" applyFill="1" applyBorder="1" applyAlignment="1" applyProtection="1">
      <alignment horizontal="left" vertical="center" indent="1"/>
    </xf>
    <xf numFmtId="0" fontId="27" fillId="0" borderId="16" xfId="0" applyFont="1" applyBorder="1"/>
    <xf numFmtId="0" fontId="5" fillId="0" borderId="3" xfId="0" applyFont="1" applyBorder="1" applyAlignment="1">
      <alignment horizontal="left" vertical="center" indent="1"/>
    </xf>
    <xf numFmtId="0" fontId="7" fillId="0" borderId="4" xfId="0" applyFont="1" applyBorder="1" applyAlignment="1">
      <alignment horizontal="centerContinuous" vertical="center"/>
    </xf>
    <xf numFmtId="0" fontId="4" fillId="0" borderId="1" xfId="0" applyFont="1" applyBorder="1" applyAlignment="1">
      <alignment horizontal="centerContinuous" vertical="center"/>
    </xf>
    <xf numFmtId="0" fontId="2" fillId="0" borderId="3" xfId="0" applyFont="1" applyBorder="1" applyAlignment="1">
      <alignment horizontal="centerContinuous" vertical="center"/>
    </xf>
    <xf numFmtId="0" fontId="2" fillId="0" borderId="0" xfId="0" applyFont="1" applyBorder="1" applyAlignment="1">
      <alignment horizontal="centerContinuous" vertical="center"/>
    </xf>
    <xf numFmtId="0" fontId="2" fillId="0" borderId="6" xfId="0" applyFont="1" applyBorder="1" applyAlignment="1">
      <alignment horizontal="centerContinuous" vertical="center"/>
    </xf>
    <xf numFmtId="0" fontId="9" fillId="0" borderId="2" xfId="0" applyFont="1" applyFill="1" applyBorder="1" applyAlignment="1">
      <alignment vertical="center" wrapText="1"/>
    </xf>
    <xf numFmtId="0" fontId="9" fillId="0" borderId="0" xfId="0" applyFont="1" applyFill="1" applyBorder="1" applyAlignment="1">
      <alignment vertical="center" wrapText="1"/>
    </xf>
    <xf numFmtId="0" fontId="9" fillId="0" borderId="6" xfId="0" applyFont="1" applyFill="1" applyBorder="1" applyAlignment="1">
      <alignment vertical="center" wrapText="1"/>
    </xf>
    <xf numFmtId="0" fontId="29" fillId="0" borderId="13" xfId="0" applyFont="1" applyFill="1" applyBorder="1" applyAlignment="1">
      <alignment vertical="center" wrapText="1"/>
    </xf>
    <xf numFmtId="0" fontId="29" fillId="0" borderId="0" xfId="0" applyFont="1" applyFill="1" applyBorder="1" applyAlignment="1">
      <alignment vertical="center" wrapText="1"/>
    </xf>
    <xf numFmtId="0" fontId="29" fillId="0" borderId="16" xfId="0" applyFont="1" applyFill="1" applyBorder="1" applyAlignment="1">
      <alignment vertical="center" wrapText="1"/>
    </xf>
    <xf numFmtId="0" fontId="5" fillId="0" borderId="6"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165" fontId="26" fillId="0" borderId="0" xfId="0" applyNumberFormat="1" applyFont="1" applyFill="1" applyBorder="1" applyAlignment="1" applyProtection="1">
      <alignment horizontal="center" vertical="center"/>
    </xf>
    <xf numFmtId="0" fontId="7" fillId="0" borderId="1"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35" fillId="0" borderId="0" xfId="0" applyFont="1" applyBorder="1" applyAlignment="1"/>
    <xf numFmtId="0" fontId="8" fillId="0" borderId="3" xfId="0" applyFont="1" applyFill="1" applyBorder="1"/>
    <xf numFmtId="0" fontId="8" fillId="0" borderId="5" xfId="0" applyFont="1" applyFill="1" applyBorder="1"/>
    <xf numFmtId="0" fontId="1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xf numFmtId="0" fontId="5" fillId="0" borderId="0" xfId="0" applyFont="1" applyFill="1" applyBorder="1" applyAlignment="1">
      <alignment vertical="center"/>
    </xf>
    <xf numFmtId="0" fontId="14" fillId="0" borderId="0" xfId="0" applyFont="1" applyFill="1" applyBorder="1" applyAlignment="1">
      <alignment vertical="center"/>
    </xf>
    <xf numFmtId="0" fontId="10" fillId="0" borderId="2" xfId="0" applyFont="1" applyFill="1" applyBorder="1" applyAlignment="1">
      <alignment horizontal="centerContinuous" vertical="center"/>
    </xf>
    <xf numFmtId="0" fontId="10" fillId="0" borderId="8" xfId="0" applyFont="1" applyFill="1" applyBorder="1" applyAlignment="1">
      <alignment horizontal="centerContinuous" vertical="center"/>
    </xf>
    <xf numFmtId="0" fontId="11" fillId="0" borderId="3"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10" fillId="0" borderId="4" xfId="0" applyFont="1" applyFill="1" applyBorder="1" applyAlignment="1">
      <alignment horizontal="centerContinuous" vertical="center"/>
    </xf>
    <xf numFmtId="0" fontId="10" fillId="0" borderId="5" xfId="0" applyFont="1" applyFill="1" applyBorder="1" applyAlignment="1">
      <alignment horizontal="centerContinuous" vertical="center"/>
    </xf>
    <xf numFmtId="0" fontId="12" fillId="0" borderId="4" xfId="0" applyFont="1" applyFill="1" applyBorder="1" applyAlignment="1">
      <alignment vertical="center"/>
    </xf>
    <xf numFmtId="0" fontId="12" fillId="0" borderId="4" xfId="0" applyFont="1" applyFill="1" applyBorder="1"/>
    <xf numFmtId="0" fontId="27" fillId="0" borderId="0" xfId="0" applyFont="1" applyFill="1"/>
    <xf numFmtId="0" fontId="11" fillId="0" borderId="0" xfId="0" applyFont="1"/>
    <xf numFmtId="0" fontId="27" fillId="0" borderId="0" xfId="0" applyFont="1" applyFill="1" applyBorder="1" applyProtection="1"/>
    <xf numFmtId="0" fontId="17" fillId="0" borderId="0" xfId="0" applyFont="1"/>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8"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164" fontId="5" fillId="0" borderId="1" xfId="0" applyNumberFormat="1" applyFont="1" applyFill="1" applyBorder="1" applyAlignment="1">
      <alignment horizontal="center" vertical="center"/>
    </xf>
    <xf numFmtId="164" fontId="5" fillId="0" borderId="2" xfId="0" applyNumberFormat="1" applyFont="1" applyFill="1" applyBorder="1" applyAlignment="1">
      <alignment horizontal="center" vertical="center"/>
    </xf>
    <xf numFmtId="164" fontId="5" fillId="0" borderId="8"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164" fontId="5" fillId="0" borderId="6" xfId="0" applyNumberFormat="1" applyFont="1" applyFill="1" applyBorder="1" applyAlignment="1">
      <alignment horizontal="center" vertical="center"/>
    </xf>
    <xf numFmtId="164" fontId="5" fillId="0" borderId="7" xfId="0" applyNumberFormat="1" applyFont="1" applyFill="1" applyBorder="1" applyAlignment="1">
      <alignment horizontal="center" vertical="center"/>
    </xf>
    <xf numFmtId="164" fontId="5" fillId="0" borderId="1" xfId="0" applyNumberFormat="1" applyFont="1" applyFill="1" applyBorder="1" applyAlignment="1" applyProtection="1">
      <alignment horizontal="center" vertical="center"/>
      <protection locked="0"/>
    </xf>
    <xf numFmtId="164" fontId="5" fillId="0" borderId="2" xfId="0" applyNumberFormat="1" applyFont="1" applyFill="1" applyBorder="1" applyAlignment="1" applyProtection="1">
      <alignment horizontal="center" vertical="center"/>
      <protection locked="0"/>
    </xf>
    <xf numFmtId="164" fontId="5" fillId="0" borderId="8" xfId="0" applyNumberFormat="1" applyFont="1" applyFill="1" applyBorder="1" applyAlignment="1" applyProtection="1">
      <alignment horizontal="center" vertical="center"/>
      <protection locked="0"/>
    </xf>
    <xf numFmtId="164" fontId="5" fillId="0" borderId="5" xfId="0" applyNumberFormat="1" applyFont="1" applyFill="1" applyBorder="1" applyAlignment="1" applyProtection="1">
      <alignment horizontal="center" vertical="center"/>
      <protection locked="0"/>
    </xf>
    <xf numFmtId="164" fontId="5" fillId="0" borderId="6" xfId="0" applyNumberFormat="1" applyFont="1" applyFill="1" applyBorder="1" applyAlignment="1" applyProtection="1">
      <alignment horizontal="center" vertical="center"/>
      <protection locked="0"/>
    </xf>
    <xf numFmtId="164" fontId="5" fillId="0" borderId="7" xfId="0" applyNumberFormat="1" applyFont="1" applyFill="1" applyBorder="1" applyAlignment="1" applyProtection="1">
      <alignment horizontal="center" vertical="center"/>
      <protection locked="0"/>
    </xf>
    <xf numFmtId="10" fontId="5" fillId="0" borderId="1" xfId="0" applyNumberFormat="1" applyFont="1" applyFill="1" applyBorder="1" applyAlignment="1">
      <alignment horizontal="center" vertical="center"/>
    </xf>
    <xf numFmtId="10" fontId="5" fillId="0" borderId="2" xfId="0" applyNumberFormat="1" applyFont="1" applyFill="1" applyBorder="1" applyAlignment="1">
      <alignment horizontal="center" vertical="center"/>
    </xf>
    <xf numFmtId="10" fontId="5" fillId="0" borderId="8" xfId="0" applyNumberFormat="1" applyFont="1" applyFill="1" applyBorder="1" applyAlignment="1">
      <alignment horizontal="center" vertical="center"/>
    </xf>
    <xf numFmtId="10" fontId="5" fillId="0" borderId="5"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10" fontId="5" fillId="0" borderId="7" xfId="0" applyNumberFormat="1" applyFont="1" applyFill="1" applyBorder="1" applyAlignment="1">
      <alignment horizontal="center" vertical="center"/>
    </xf>
    <xf numFmtId="164" fontId="5" fillId="0" borderId="36" xfId="0" applyNumberFormat="1" applyFont="1" applyFill="1" applyBorder="1" applyAlignment="1">
      <alignment horizontal="center" vertical="center"/>
    </xf>
    <xf numFmtId="164" fontId="5" fillId="0" borderId="13" xfId="0" applyNumberFormat="1" applyFont="1" applyFill="1" applyBorder="1" applyAlignment="1">
      <alignment horizontal="center" vertical="center"/>
    </xf>
    <xf numFmtId="164" fontId="5" fillId="0" borderId="37" xfId="0" applyNumberFormat="1" applyFont="1" applyFill="1" applyBorder="1" applyAlignment="1">
      <alignment horizontal="center" vertical="center"/>
    </xf>
    <xf numFmtId="164" fontId="5" fillId="0" borderId="38" xfId="0" applyNumberFormat="1" applyFont="1" applyFill="1" applyBorder="1" applyAlignment="1">
      <alignment horizontal="center" vertical="center"/>
    </xf>
    <xf numFmtId="164" fontId="5" fillId="0" borderId="16" xfId="0" applyNumberFormat="1" applyFont="1" applyFill="1" applyBorder="1" applyAlignment="1">
      <alignment horizontal="center" vertical="center"/>
    </xf>
    <xf numFmtId="164" fontId="5" fillId="0" borderId="39" xfId="0" applyNumberFormat="1" applyFont="1" applyFill="1" applyBorder="1" applyAlignment="1">
      <alignment horizontal="center" vertical="center"/>
    </xf>
    <xf numFmtId="10" fontId="5" fillId="0" borderId="36" xfId="0" applyNumberFormat="1" applyFont="1" applyFill="1" applyBorder="1" applyAlignment="1">
      <alignment horizontal="center" vertical="center"/>
    </xf>
    <xf numFmtId="10" fontId="5" fillId="0" borderId="13" xfId="0" applyNumberFormat="1" applyFont="1" applyFill="1" applyBorder="1" applyAlignment="1">
      <alignment horizontal="center" vertical="center"/>
    </xf>
    <xf numFmtId="10" fontId="5" fillId="0" borderId="37" xfId="0" applyNumberFormat="1" applyFont="1" applyFill="1" applyBorder="1" applyAlignment="1">
      <alignment horizontal="center" vertical="center"/>
    </xf>
    <xf numFmtId="10" fontId="5" fillId="0" borderId="38" xfId="0" applyNumberFormat="1" applyFont="1" applyFill="1" applyBorder="1" applyAlignment="1">
      <alignment horizontal="center" vertical="center"/>
    </xf>
    <xf numFmtId="10" fontId="5" fillId="0" borderId="16" xfId="0" applyNumberFormat="1" applyFont="1" applyFill="1" applyBorder="1" applyAlignment="1">
      <alignment horizontal="center" vertical="center"/>
    </xf>
    <xf numFmtId="10" fontId="5" fillId="0" borderId="39"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8"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1" xfId="0" applyFont="1" applyFill="1" applyBorder="1" applyAlignment="1">
      <alignment vertical="center" wrapText="1"/>
    </xf>
    <xf numFmtId="164" fontId="26" fillId="0" borderId="1" xfId="0" applyNumberFormat="1" applyFont="1" applyFill="1" applyBorder="1" applyAlignment="1"/>
    <xf numFmtId="164" fontId="26" fillId="0" borderId="2" xfId="0" applyNumberFormat="1" applyFont="1" applyFill="1" applyBorder="1" applyAlignment="1"/>
    <xf numFmtId="164" fontId="26" fillId="0" borderId="8" xfId="0" applyNumberFormat="1" applyFont="1" applyFill="1" applyBorder="1" applyAlignment="1"/>
    <xf numFmtId="164" fontId="26" fillId="0" borderId="3" xfId="0" applyNumberFormat="1" applyFont="1" applyFill="1" applyBorder="1" applyAlignment="1"/>
    <xf numFmtId="164" fontId="26" fillId="0" borderId="0" xfId="0" applyNumberFormat="1" applyFont="1" applyFill="1" applyBorder="1" applyAlignment="1"/>
    <xf numFmtId="164" fontId="26" fillId="0" borderId="4" xfId="0" applyNumberFormat="1" applyFont="1" applyFill="1" applyBorder="1" applyAlignment="1"/>
    <xf numFmtId="164" fontId="26" fillId="0" borderId="5" xfId="0" applyNumberFormat="1" applyFont="1" applyFill="1" applyBorder="1" applyAlignment="1"/>
    <xf numFmtId="164" fontId="26" fillId="0" borderId="6" xfId="0" applyNumberFormat="1" applyFont="1" applyFill="1" applyBorder="1" applyAlignment="1"/>
    <xf numFmtId="164" fontId="26" fillId="0" borderId="7" xfId="0" applyNumberFormat="1" applyFont="1" applyFill="1" applyBorder="1" applyAlignment="1"/>
    <xf numFmtId="164" fontId="26" fillId="0" borderId="1" xfId="0" applyNumberFormat="1" applyFont="1" applyFill="1" applyBorder="1" applyAlignment="1" applyProtection="1">
      <protection locked="0"/>
    </xf>
    <xf numFmtId="164" fontId="26" fillId="0" borderId="2" xfId="0" applyNumberFormat="1" applyFont="1" applyFill="1" applyBorder="1" applyAlignment="1" applyProtection="1">
      <protection locked="0"/>
    </xf>
    <xf numFmtId="164" fontId="26" fillId="0" borderId="8" xfId="0" applyNumberFormat="1" applyFont="1" applyFill="1" applyBorder="1" applyAlignment="1" applyProtection="1">
      <protection locked="0"/>
    </xf>
    <xf numFmtId="164" fontId="26" fillId="0" borderId="5" xfId="0" applyNumberFormat="1" applyFont="1" applyFill="1" applyBorder="1" applyAlignment="1" applyProtection="1">
      <protection locked="0"/>
    </xf>
    <xf numFmtId="164" fontId="26" fillId="0" borderId="6" xfId="0" applyNumberFormat="1" applyFont="1" applyFill="1" applyBorder="1" applyAlignment="1" applyProtection="1">
      <protection locked="0"/>
    </xf>
    <xf numFmtId="164" fontId="26" fillId="0" borderId="7" xfId="0" applyNumberFormat="1" applyFont="1" applyFill="1" applyBorder="1" applyAlignment="1" applyProtection="1">
      <protection locked="0"/>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8" xfId="0" applyFont="1" applyBorder="1" applyAlignment="1">
      <alignment horizontal="center"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5" fillId="0" borderId="2" xfId="0" applyFont="1" applyBorder="1" applyAlignment="1">
      <alignment vertical="center"/>
    </xf>
    <xf numFmtId="0" fontId="26" fillId="0" borderId="0" xfId="0" applyFont="1" applyFill="1" applyBorder="1" applyAlignment="1" applyProtection="1">
      <alignment vertical="center"/>
    </xf>
    <xf numFmtId="0" fontId="26" fillId="0" borderId="16" xfId="0" applyFont="1" applyFill="1" applyBorder="1" applyAlignment="1" applyProtection="1">
      <alignment vertical="center"/>
    </xf>
    <xf numFmtId="164" fontId="5" fillId="0" borderId="36" xfId="0" applyNumberFormat="1" applyFont="1" applyFill="1" applyBorder="1" applyAlignment="1" applyProtection="1">
      <alignment horizontal="center" vertical="center"/>
      <protection locked="0"/>
    </xf>
    <xf numFmtId="164" fontId="5" fillId="0" borderId="13" xfId="0" applyNumberFormat="1" applyFont="1" applyFill="1" applyBorder="1" applyAlignment="1" applyProtection="1">
      <alignment horizontal="center" vertical="center"/>
      <protection locked="0"/>
    </xf>
    <xf numFmtId="164" fontId="5" fillId="0" borderId="37" xfId="0" applyNumberFormat="1" applyFont="1" applyFill="1" applyBorder="1" applyAlignment="1" applyProtection="1">
      <alignment horizontal="center" vertical="center"/>
      <protection locked="0"/>
    </xf>
    <xf numFmtId="164" fontId="5" fillId="0" borderId="38" xfId="0" applyNumberFormat="1" applyFont="1" applyFill="1" applyBorder="1" applyAlignment="1" applyProtection="1">
      <alignment horizontal="center" vertical="center"/>
      <protection locked="0"/>
    </xf>
    <xf numFmtId="164" fontId="5" fillId="0" borderId="16" xfId="0" applyNumberFormat="1" applyFont="1" applyFill="1" applyBorder="1" applyAlignment="1" applyProtection="1">
      <alignment horizontal="center" vertical="center"/>
      <protection locked="0"/>
    </xf>
    <xf numFmtId="164" fontId="5" fillId="0" borderId="39" xfId="0" applyNumberFormat="1" applyFont="1" applyFill="1" applyBorder="1" applyAlignment="1" applyProtection="1">
      <alignment horizontal="center" vertical="center"/>
      <protection locked="0"/>
    </xf>
    <xf numFmtId="165" fontId="26" fillId="0" borderId="3" xfId="0" applyNumberFormat="1" applyFont="1" applyFill="1" applyBorder="1" applyAlignment="1" applyProtection="1">
      <alignment horizontal="center" vertical="center"/>
    </xf>
    <xf numFmtId="165" fontId="26" fillId="0" borderId="0" xfId="0" applyNumberFormat="1" applyFont="1" applyFill="1" applyBorder="1" applyAlignment="1" applyProtection="1">
      <alignment horizontal="center" vertical="center"/>
    </xf>
    <xf numFmtId="165" fontId="26" fillId="0" borderId="4" xfId="0" applyNumberFormat="1" applyFont="1" applyFill="1" applyBorder="1" applyAlignment="1" applyProtection="1">
      <alignment horizontal="center" vertical="center"/>
    </xf>
    <xf numFmtId="165" fontId="26" fillId="0" borderId="5" xfId="0" applyNumberFormat="1" applyFont="1" applyFill="1" applyBorder="1" applyAlignment="1" applyProtection="1">
      <alignment horizontal="center" vertical="center"/>
    </xf>
    <xf numFmtId="165" fontId="26" fillId="0" borderId="6" xfId="0" applyNumberFormat="1" applyFont="1" applyFill="1" applyBorder="1" applyAlignment="1" applyProtection="1">
      <alignment horizontal="center" vertical="center"/>
    </xf>
    <xf numFmtId="165" fontId="26" fillId="0" borderId="7" xfId="0" applyNumberFormat="1" applyFont="1" applyFill="1" applyBorder="1" applyAlignment="1" applyProtection="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25" fillId="0" borderId="0" xfId="0" applyFont="1" applyFill="1" applyBorder="1" applyAlignment="1" applyProtection="1">
      <alignment horizontal="center"/>
      <protection locked="0"/>
    </xf>
    <xf numFmtId="49" fontId="34" fillId="0" borderId="16" xfId="0" applyNumberFormat="1" applyFont="1" applyFill="1" applyBorder="1" applyProtection="1">
      <protection locked="0"/>
    </xf>
    <xf numFmtId="164" fontId="26" fillId="0" borderId="15" xfId="0" applyNumberFormat="1" applyFont="1" applyFill="1" applyBorder="1" applyAlignment="1" applyProtection="1">
      <alignment vertical="center"/>
    </xf>
    <xf numFmtId="164" fontId="26" fillId="0" borderId="16" xfId="0" applyNumberFormat="1" applyFont="1" applyFill="1" applyBorder="1" applyAlignment="1" applyProtection="1">
      <alignment vertical="center"/>
    </xf>
    <xf numFmtId="164" fontId="26" fillId="0" borderId="17" xfId="0" applyNumberFormat="1" applyFont="1" applyFill="1" applyBorder="1" applyAlignment="1" applyProtection="1">
      <alignment vertical="center"/>
    </xf>
    <xf numFmtId="0" fontId="26" fillId="0" borderId="19" xfId="0" applyNumberFormat="1" applyFont="1" applyFill="1" applyBorder="1" applyAlignment="1" applyProtection="1">
      <alignment horizontal="center" vertical="center"/>
      <protection locked="0"/>
    </xf>
    <xf numFmtId="0" fontId="26" fillId="0" borderId="18" xfId="0" applyNumberFormat="1" applyFont="1" applyFill="1" applyBorder="1" applyAlignment="1" applyProtection="1">
      <alignment horizontal="center" vertical="center"/>
      <protection locked="0"/>
    </xf>
    <xf numFmtId="0" fontId="26" fillId="0" borderId="20" xfId="0" applyNumberFormat="1" applyFont="1" applyFill="1" applyBorder="1" applyAlignment="1" applyProtection="1">
      <alignment horizontal="center" vertical="center"/>
      <protection locked="0"/>
    </xf>
    <xf numFmtId="4" fontId="26" fillId="0" borderId="19" xfId="0" applyNumberFormat="1" applyFont="1" applyFill="1" applyBorder="1" applyAlignment="1" applyProtection="1">
      <alignment vertical="center"/>
      <protection locked="0"/>
    </xf>
    <xf numFmtId="4" fontId="26" fillId="0" borderId="18" xfId="0" applyNumberFormat="1" applyFont="1" applyFill="1" applyBorder="1" applyAlignment="1" applyProtection="1">
      <alignment vertical="center"/>
      <protection locked="0"/>
    </xf>
    <xf numFmtId="4" fontId="26" fillId="0" borderId="20" xfId="0" applyNumberFormat="1" applyFont="1" applyFill="1" applyBorder="1" applyAlignment="1" applyProtection="1">
      <alignment vertical="center"/>
      <protection locked="0"/>
    </xf>
    <xf numFmtId="164" fontId="26" fillId="0" borderId="19" xfId="0" applyNumberFormat="1" applyFont="1" applyFill="1" applyBorder="1" applyAlignment="1" applyProtection="1">
      <alignment horizontal="center" vertical="center"/>
      <protection locked="0"/>
    </xf>
    <xf numFmtId="164" fontId="26" fillId="0" borderId="18" xfId="0" applyNumberFormat="1" applyFont="1" applyFill="1" applyBorder="1" applyAlignment="1" applyProtection="1">
      <alignment horizontal="center" vertical="center"/>
      <protection locked="0"/>
    </xf>
    <xf numFmtId="164" fontId="26" fillId="0" borderId="20"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protection locked="0"/>
    </xf>
    <xf numFmtId="0" fontId="26" fillId="0" borderId="18" xfId="0" applyFont="1" applyFill="1" applyBorder="1" applyAlignment="1" applyProtection="1">
      <alignment vertical="center"/>
      <protection locked="0"/>
    </xf>
    <xf numFmtId="168" fontId="26" fillId="0" borderId="19" xfId="0" applyNumberFormat="1" applyFont="1" applyFill="1" applyBorder="1" applyAlignment="1" applyProtection="1">
      <alignment horizontal="center" vertical="center"/>
      <protection locked="0"/>
    </xf>
    <xf numFmtId="168" fontId="26" fillId="0" borderId="18" xfId="0" applyNumberFormat="1" applyFont="1" applyFill="1" applyBorder="1" applyAlignment="1" applyProtection="1">
      <alignment horizontal="center" vertical="center"/>
      <protection locked="0"/>
    </xf>
    <xf numFmtId="168" fontId="26" fillId="0" borderId="20" xfId="0" applyNumberFormat="1" applyFont="1" applyFill="1" applyBorder="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0" fontId="32" fillId="0" borderId="13" xfId="0" applyFont="1" applyFill="1" applyBorder="1" applyAlignment="1" applyProtection="1">
      <alignment horizontal="center" vertical="center"/>
      <protection locked="0"/>
    </xf>
    <xf numFmtId="0" fontId="32" fillId="0" borderId="14"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26" xfId="0" applyFont="1" applyFill="1" applyBorder="1" applyAlignment="1" applyProtection="1">
      <alignment horizontal="center" vertical="center"/>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0" fontId="32" fillId="0" borderId="17" xfId="0" applyFont="1" applyFill="1" applyBorder="1" applyAlignment="1" applyProtection="1">
      <alignment horizontal="center" vertical="center"/>
      <protection locked="0"/>
    </xf>
    <xf numFmtId="49" fontId="26" fillId="0" borderId="0" xfId="0" applyNumberFormat="1" applyFont="1" applyFill="1" applyBorder="1" applyProtection="1">
      <protection locked="0"/>
    </xf>
    <xf numFmtId="49" fontId="26" fillId="0" borderId="24" xfId="0" applyNumberFormat="1" applyFont="1" applyFill="1" applyBorder="1" applyProtection="1">
      <protection locked="0"/>
    </xf>
    <xf numFmtId="49" fontId="26" fillId="0" borderId="0" xfId="0" applyNumberFormat="1" applyFont="1" applyFill="1" applyBorder="1" applyAlignment="1" applyProtection="1">
      <alignment vertical="center"/>
      <protection locked="0"/>
    </xf>
    <xf numFmtId="169" fontId="26" fillId="0" borderId="0" xfId="0" applyNumberFormat="1" applyFont="1" applyFill="1" applyBorder="1" applyAlignment="1" applyProtection="1">
      <alignment horizontal="left" vertical="center"/>
      <protection locked="0"/>
    </xf>
    <xf numFmtId="169" fontId="26" fillId="0" borderId="26" xfId="0" applyNumberFormat="1" applyFont="1" applyFill="1" applyBorder="1" applyAlignment="1" applyProtection="1">
      <alignment horizontal="left" vertical="center"/>
      <protection locked="0"/>
    </xf>
    <xf numFmtId="169" fontId="26" fillId="0" borderId="16" xfId="0" applyNumberFormat="1" applyFont="1" applyFill="1" applyBorder="1" applyAlignment="1" applyProtection="1">
      <alignment horizontal="left" vertical="center"/>
      <protection locked="0"/>
    </xf>
    <xf numFmtId="169" fontId="26" fillId="0" borderId="17" xfId="0" applyNumberFormat="1" applyFont="1" applyFill="1" applyBorder="1" applyAlignment="1" applyProtection="1">
      <alignment horizontal="left" vertical="center"/>
      <protection locked="0"/>
    </xf>
    <xf numFmtId="49" fontId="26" fillId="0" borderId="26" xfId="0" applyNumberFormat="1" applyFont="1" applyFill="1" applyBorder="1" applyAlignment="1" applyProtection="1">
      <alignment vertical="center"/>
      <protection locked="0"/>
    </xf>
    <xf numFmtId="49" fontId="26" fillId="0" borderId="16" xfId="0" applyNumberFormat="1" applyFont="1" applyFill="1" applyBorder="1" applyAlignment="1" applyProtection="1">
      <alignment vertical="center"/>
      <protection locked="0"/>
    </xf>
    <xf numFmtId="49" fontId="26" fillId="0" borderId="17" xfId="0" applyNumberFormat="1" applyFont="1" applyFill="1" applyBorder="1" applyAlignment="1" applyProtection="1">
      <alignment vertical="center"/>
      <protection locked="0"/>
    </xf>
    <xf numFmtId="166" fontId="26" fillId="0" borderId="0" xfId="0" applyNumberFormat="1" applyFont="1" applyFill="1" applyBorder="1" applyAlignment="1" applyProtection="1">
      <alignment horizontal="left" vertical="center"/>
      <protection locked="0"/>
    </xf>
    <xf numFmtId="166" fontId="26" fillId="0" borderId="26" xfId="0" applyNumberFormat="1" applyFont="1" applyFill="1" applyBorder="1" applyAlignment="1" applyProtection="1">
      <alignment horizontal="left" vertical="center"/>
      <protection locked="0"/>
    </xf>
    <xf numFmtId="166" fontId="26" fillId="0" borderId="16" xfId="0" applyNumberFormat="1" applyFont="1" applyFill="1" applyBorder="1" applyAlignment="1" applyProtection="1">
      <alignment horizontal="left" vertical="center"/>
      <protection locked="0"/>
    </xf>
    <xf numFmtId="166" fontId="26" fillId="0" borderId="17" xfId="0" applyNumberFormat="1" applyFont="1" applyFill="1" applyBorder="1" applyAlignment="1" applyProtection="1">
      <alignment horizontal="left" vertical="center"/>
      <protection locked="0"/>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24" fillId="0" borderId="1" xfId="0" applyFont="1" applyFill="1" applyBorder="1" applyAlignment="1">
      <alignment horizontal="center" wrapText="1"/>
    </xf>
    <xf numFmtId="0" fontId="24" fillId="0" borderId="2" xfId="0" applyFont="1" applyFill="1" applyBorder="1" applyAlignment="1">
      <alignment horizontal="center" wrapText="1"/>
    </xf>
    <xf numFmtId="0" fontId="24" fillId="0" borderId="8" xfId="0" applyFont="1" applyFill="1" applyBorder="1" applyAlignment="1">
      <alignment horizontal="center" wrapText="1"/>
    </xf>
    <xf numFmtId="0" fontId="24" fillId="0" borderId="3" xfId="0" applyFont="1" applyFill="1" applyBorder="1" applyAlignment="1">
      <alignment horizontal="center" wrapText="1"/>
    </xf>
    <xf numFmtId="0" fontId="24" fillId="0" borderId="0" xfId="0" applyFont="1" applyFill="1" applyBorder="1" applyAlignment="1">
      <alignment horizontal="center" wrapText="1"/>
    </xf>
    <xf numFmtId="0" fontId="24" fillId="0" borderId="4" xfId="0" applyFont="1" applyFill="1" applyBorder="1" applyAlignment="1">
      <alignment horizontal="center" wrapText="1"/>
    </xf>
    <xf numFmtId="0" fontId="24" fillId="0" borderId="3" xfId="0" applyFont="1" applyFill="1" applyBorder="1" applyAlignment="1">
      <alignment horizontal="center" vertical="top"/>
    </xf>
    <xf numFmtId="0" fontId="24" fillId="0" borderId="0" xfId="0" applyFont="1" applyFill="1" applyBorder="1" applyAlignment="1">
      <alignment horizontal="center" vertical="top"/>
    </xf>
    <xf numFmtId="0" fontId="24" fillId="0" borderId="26" xfId="0" applyFont="1" applyFill="1" applyBorder="1" applyAlignment="1">
      <alignment horizontal="center" vertical="top"/>
    </xf>
    <xf numFmtId="0" fontId="24" fillId="0" borderId="5" xfId="0" applyFont="1" applyFill="1" applyBorder="1" applyAlignment="1">
      <alignment horizontal="center" vertical="top"/>
    </xf>
    <xf numFmtId="0" fontId="24" fillId="0" borderId="6" xfId="0" applyFont="1" applyFill="1" applyBorder="1" applyAlignment="1">
      <alignment horizontal="center" vertical="top"/>
    </xf>
    <xf numFmtId="0" fontId="24" fillId="0" borderId="40" xfId="0" applyFont="1" applyFill="1" applyBorder="1" applyAlignment="1">
      <alignment horizontal="center" vertical="top"/>
    </xf>
    <xf numFmtId="0" fontId="26" fillId="0" borderId="12"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protection locked="0"/>
    </xf>
    <xf numFmtId="0" fontId="26" fillId="0" borderId="14" xfId="0" applyFont="1" applyFill="1" applyBorder="1" applyAlignment="1" applyProtection="1">
      <alignment horizontal="center" vertical="center"/>
      <protection locked="0"/>
    </xf>
    <xf numFmtId="0" fontId="26" fillId="0" borderId="25"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26" xfId="0"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protection locked="0"/>
    </xf>
    <xf numFmtId="0" fontId="26" fillId="0" borderId="16" xfId="0" applyFont="1" applyFill="1" applyBorder="1" applyAlignment="1" applyProtection="1">
      <alignment horizontal="center" vertical="center"/>
      <protection locked="0"/>
    </xf>
    <xf numFmtId="0" fontId="26" fillId="0" borderId="17" xfId="0" applyFont="1" applyFill="1" applyBorder="1" applyAlignment="1" applyProtection="1">
      <alignment horizontal="center" vertical="center"/>
      <protection locked="0"/>
    </xf>
    <xf numFmtId="0" fontId="27" fillId="0" borderId="0" xfId="0" applyFont="1" applyFill="1" applyBorder="1" applyAlignment="1">
      <alignment horizontal="center"/>
    </xf>
    <xf numFmtId="0" fontId="29" fillId="0" borderId="0" xfId="0" applyFont="1" applyFill="1" applyBorder="1" applyAlignment="1" applyProtection="1">
      <alignment horizontal="center" vertical="top"/>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 fillId="0" borderId="0" xfId="0" applyFont="1" applyFill="1" applyBorder="1" applyAlignment="1">
      <alignment vertical="top" wrapText="1"/>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11" fillId="0" borderId="0" xfId="0" applyFont="1" applyFill="1" applyBorder="1" applyAlignment="1">
      <alignment horizontal="center" wrapText="1"/>
    </xf>
    <xf numFmtId="0" fontId="11" fillId="0" borderId="4" xfId="0" applyFont="1" applyFill="1" applyBorder="1" applyAlignment="1">
      <alignment horizont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4" fontId="26" fillId="0" borderId="3"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4" fontId="26" fillId="0" borderId="4" xfId="0" applyNumberFormat="1" applyFont="1" applyFill="1" applyBorder="1" applyAlignment="1">
      <alignment horizontal="center" vertical="center"/>
    </xf>
    <xf numFmtId="4" fontId="26" fillId="0" borderId="5" xfId="0" applyNumberFormat="1" applyFont="1" applyFill="1" applyBorder="1" applyAlignment="1">
      <alignment horizontal="center" vertical="center"/>
    </xf>
    <xf numFmtId="4" fontId="26" fillId="0" borderId="6" xfId="0" applyNumberFormat="1" applyFont="1" applyFill="1" applyBorder="1" applyAlignment="1">
      <alignment horizontal="center" vertical="center"/>
    </xf>
    <xf numFmtId="4" fontId="26" fillId="0" borderId="7" xfId="0" applyNumberFormat="1" applyFont="1" applyFill="1" applyBorder="1" applyAlignment="1">
      <alignment horizontal="center" vertical="center"/>
    </xf>
    <xf numFmtId="164" fontId="26" fillId="0" borderId="3" xfId="0" applyNumberFormat="1" applyFont="1" applyFill="1" applyBorder="1" applyAlignment="1">
      <alignment horizontal="center" vertical="center"/>
    </xf>
    <xf numFmtId="0" fontId="26" fillId="0" borderId="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164" fontId="26" fillId="0" borderId="1" xfId="0" applyNumberFormat="1" applyFont="1" applyFill="1" applyBorder="1" applyAlignment="1">
      <alignment horizontal="center"/>
    </xf>
    <xf numFmtId="164" fontId="26" fillId="0" borderId="2" xfId="0" applyNumberFormat="1" applyFont="1" applyFill="1" applyBorder="1" applyAlignment="1">
      <alignment horizontal="center"/>
    </xf>
    <xf numFmtId="164" fontId="26" fillId="0" borderId="3" xfId="0" applyNumberFormat="1" applyFont="1" applyFill="1" applyBorder="1" applyAlignment="1">
      <alignment horizontal="center"/>
    </xf>
    <xf numFmtId="164" fontId="26" fillId="0" borderId="0" xfId="0" applyNumberFormat="1" applyFont="1" applyFill="1" applyBorder="1" applyAlignment="1">
      <alignment horizontal="center"/>
    </xf>
    <xf numFmtId="164" fontId="26" fillId="0" borderId="5" xfId="0" applyNumberFormat="1" applyFont="1" applyFill="1" applyBorder="1" applyAlignment="1">
      <alignment horizontal="center"/>
    </xf>
    <xf numFmtId="164" fontId="26" fillId="0" borderId="6" xfId="0" applyNumberFormat="1" applyFont="1" applyFill="1" applyBorder="1" applyAlignment="1">
      <alignment horizontal="center"/>
    </xf>
    <xf numFmtId="0" fontId="9" fillId="0" borderId="2" xfId="0" applyFont="1" applyFill="1" applyBorder="1" applyAlignment="1">
      <alignment vertical="center" wrapText="1"/>
    </xf>
    <xf numFmtId="0" fontId="9" fillId="0" borderId="0" xfId="0" applyFont="1" applyFill="1" applyBorder="1" applyAlignment="1">
      <alignment vertical="center" wrapText="1"/>
    </xf>
    <xf numFmtId="0" fontId="9" fillId="0" borderId="6" xfId="0" applyFont="1" applyFill="1" applyBorder="1" applyAlignment="1">
      <alignment vertical="center" wrapText="1"/>
    </xf>
    <xf numFmtId="0" fontId="29" fillId="0" borderId="13" xfId="0" applyFont="1" applyFill="1" applyBorder="1" applyAlignment="1">
      <alignment vertical="center" wrapText="1"/>
    </xf>
    <xf numFmtId="0" fontId="29" fillId="0" borderId="0" xfId="0" applyFont="1" applyFill="1" applyBorder="1" applyAlignment="1">
      <alignment vertical="center" wrapText="1"/>
    </xf>
    <xf numFmtId="0" fontId="29" fillId="0" borderId="16" xfId="0" applyFont="1" applyFill="1" applyBorder="1" applyAlignment="1">
      <alignment vertical="center" wrapText="1"/>
    </xf>
    <xf numFmtId="0" fontId="25" fillId="0" borderId="0" xfId="0" applyFont="1" applyFill="1" applyBorder="1" applyAlignment="1"/>
    <xf numFmtId="0" fontId="25" fillId="0" borderId="0" xfId="0" applyFont="1" applyFill="1" applyBorder="1" applyAlignment="1">
      <alignment vertical="top"/>
    </xf>
    <xf numFmtId="0" fontId="20" fillId="0" borderId="2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6" xfId="0" applyFont="1" applyFill="1" applyBorder="1" applyAlignment="1">
      <alignment horizontal="center" vertical="center" wrapText="1"/>
    </xf>
    <xf numFmtId="165" fontId="26" fillId="0" borderId="0" xfId="0" applyNumberFormat="1" applyFont="1" applyFill="1" applyBorder="1" applyAlignment="1" applyProtection="1">
      <alignment horizontal="left" vertical="center"/>
      <protection locked="0"/>
    </xf>
    <xf numFmtId="165" fontId="26" fillId="0" borderId="26" xfId="0" applyNumberFormat="1" applyFont="1" applyFill="1" applyBorder="1" applyAlignment="1" applyProtection="1">
      <alignment horizontal="left" vertical="center"/>
      <protection locked="0"/>
    </xf>
    <xf numFmtId="165" fontId="26" fillId="0" borderId="16" xfId="0" applyNumberFormat="1" applyFont="1" applyFill="1" applyBorder="1" applyAlignment="1" applyProtection="1">
      <alignment horizontal="left" vertical="center"/>
      <protection locked="0"/>
    </xf>
    <xf numFmtId="165" fontId="26" fillId="0" borderId="17" xfId="0" applyNumberFormat="1" applyFont="1" applyFill="1" applyBorder="1" applyAlignment="1" applyProtection="1">
      <alignment horizontal="left" vertical="center"/>
      <protection locked="0"/>
    </xf>
    <xf numFmtId="0" fontId="26" fillId="0" borderId="0" xfId="0" applyFont="1" applyFill="1" applyBorder="1" applyAlignment="1" applyProtection="1">
      <alignment vertical="center" wrapText="1"/>
      <protection locked="0"/>
    </xf>
    <xf numFmtId="0" fontId="26" fillId="0" borderId="16" xfId="0" applyFont="1" applyFill="1" applyBorder="1" applyAlignment="1" applyProtection="1">
      <alignment vertical="center" wrapText="1"/>
      <protection locked="0"/>
    </xf>
    <xf numFmtId="0" fontId="3" fillId="0" borderId="0" xfId="0" applyFont="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24" fillId="0" borderId="21" xfId="0" applyFont="1" applyFill="1" applyBorder="1" applyAlignment="1">
      <alignment horizontal="center" vertical="top"/>
    </xf>
    <xf numFmtId="0" fontId="24" fillId="0" borderId="22" xfId="0" applyFont="1" applyFill="1" applyBorder="1" applyAlignment="1">
      <alignment horizontal="center" vertical="top"/>
    </xf>
    <xf numFmtId="0" fontId="24" fillId="0" borderId="23" xfId="0" applyFont="1" applyFill="1" applyBorder="1" applyAlignment="1">
      <alignment horizontal="center" vertical="top"/>
    </xf>
    <xf numFmtId="0" fontId="24" fillId="0" borderId="33" xfId="0" applyFont="1" applyFill="1" applyBorder="1" applyAlignment="1" applyProtection="1">
      <alignment horizontal="center" vertical="center"/>
    </xf>
    <xf numFmtId="0" fontId="24" fillId="0" borderId="34" xfId="0" applyFont="1" applyFill="1" applyBorder="1" applyAlignment="1" applyProtection="1">
      <alignment horizontal="center" vertical="center"/>
    </xf>
    <xf numFmtId="0" fontId="24" fillId="0" borderId="35" xfId="0" applyFont="1" applyFill="1" applyBorder="1" applyAlignment="1" applyProtection="1">
      <alignment horizontal="center" vertical="center"/>
    </xf>
    <xf numFmtId="0" fontId="24" fillId="0" borderId="12" xfId="0" applyFont="1" applyFill="1" applyBorder="1" applyAlignment="1">
      <alignment horizontal="center"/>
    </xf>
    <xf numFmtId="0" fontId="24" fillId="0" borderId="13" xfId="0" applyFont="1" applyFill="1" applyBorder="1" applyAlignment="1">
      <alignment horizontal="center"/>
    </xf>
    <xf numFmtId="0" fontId="24" fillId="0" borderId="14" xfId="0" applyFont="1" applyFill="1" applyBorder="1" applyAlignment="1">
      <alignment horizont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10" fontId="26" fillId="0" borderId="1" xfId="0" applyNumberFormat="1" applyFont="1" applyFill="1" applyBorder="1" applyAlignment="1">
      <alignment horizontal="center"/>
    </xf>
    <xf numFmtId="10" fontId="26" fillId="0" borderId="2" xfId="0" applyNumberFormat="1" applyFont="1" applyFill="1" applyBorder="1" applyAlignment="1">
      <alignment horizontal="center"/>
    </xf>
    <xf numFmtId="10" fontId="26" fillId="0" borderId="3" xfId="0" applyNumberFormat="1" applyFont="1" applyFill="1" applyBorder="1" applyAlignment="1">
      <alignment horizontal="center"/>
    </xf>
    <xf numFmtId="10" fontId="26" fillId="0" borderId="0" xfId="0" applyNumberFormat="1" applyFont="1" applyFill="1" applyBorder="1" applyAlignment="1">
      <alignment horizontal="center"/>
    </xf>
    <xf numFmtId="10" fontId="26" fillId="0" borderId="5" xfId="0" applyNumberFormat="1" applyFont="1" applyFill="1" applyBorder="1" applyAlignment="1">
      <alignment horizontal="center"/>
    </xf>
    <xf numFmtId="10" fontId="26" fillId="0" borderId="6" xfId="0" applyNumberFormat="1" applyFont="1" applyFill="1" applyBorder="1" applyAlignment="1">
      <alignment horizontal="center"/>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6" fillId="0" borderId="27" xfId="0" applyFont="1" applyFill="1" applyBorder="1" applyAlignment="1" applyProtection="1">
      <alignment vertical="center"/>
      <protection locked="0"/>
    </xf>
    <xf numFmtId="0" fontId="26" fillId="0" borderId="28" xfId="0" applyFont="1" applyFill="1" applyBorder="1" applyAlignment="1" applyProtection="1">
      <alignment vertical="center"/>
      <protection locked="0"/>
    </xf>
    <xf numFmtId="164" fontId="26" fillId="0" borderId="30" xfId="0" applyNumberFormat="1" applyFont="1" applyFill="1" applyBorder="1" applyAlignment="1" applyProtection="1">
      <alignment vertical="center"/>
    </xf>
    <xf numFmtId="164" fontId="26" fillId="0" borderId="31" xfId="0" applyNumberFormat="1" applyFont="1" applyFill="1" applyBorder="1" applyAlignment="1" applyProtection="1">
      <alignment vertical="center"/>
    </xf>
    <xf numFmtId="164" fontId="26" fillId="0" borderId="32" xfId="0" applyNumberFormat="1" applyFont="1" applyFill="1" applyBorder="1" applyAlignment="1" applyProtection="1">
      <alignment vertical="center"/>
    </xf>
    <xf numFmtId="0" fontId="26" fillId="0" borderId="30" xfId="0" applyFont="1" applyFill="1" applyBorder="1" applyAlignment="1" applyProtection="1">
      <alignment vertical="center"/>
      <protection locked="0"/>
    </xf>
    <xf numFmtId="0" fontId="26" fillId="0" borderId="31" xfId="0" applyFont="1" applyFill="1" applyBorder="1" applyAlignment="1" applyProtection="1">
      <alignment vertical="center"/>
      <protection locked="0"/>
    </xf>
    <xf numFmtId="164" fontId="26" fillId="0" borderId="30" xfId="0" applyNumberFormat="1" applyFont="1" applyFill="1" applyBorder="1" applyAlignment="1" applyProtection="1">
      <alignment horizontal="center" vertical="center"/>
      <protection locked="0"/>
    </xf>
    <xf numFmtId="164" fontId="26" fillId="0" borderId="31" xfId="0" applyNumberFormat="1" applyFont="1" applyFill="1" applyBorder="1" applyAlignment="1" applyProtection="1">
      <alignment horizontal="center" vertical="center"/>
      <protection locked="0"/>
    </xf>
    <xf numFmtId="164" fontId="26" fillId="0" borderId="27" xfId="0" applyNumberFormat="1" applyFont="1" applyFill="1" applyBorder="1" applyAlignment="1" applyProtection="1">
      <alignment horizontal="center" vertical="center"/>
      <protection locked="0"/>
    </xf>
    <xf numFmtId="164" fontId="26" fillId="0" borderId="28" xfId="0" applyNumberFormat="1" applyFont="1" applyFill="1" applyBorder="1" applyAlignment="1" applyProtection="1">
      <alignment horizontal="center" vertical="center"/>
      <protection locked="0"/>
    </xf>
    <xf numFmtId="164" fontId="26" fillId="0" borderId="29" xfId="0" applyNumberFormat="1" applyFont="1" applyFill="1" applyBorder="1" applyAlignment="1" applyProtection="1">
      <alignment horizontal="center" vertical="center"/>
      <protection locked="0"/>
    </xf>
    <xf numFmtId="164" fontId="26" fillId="0" borderId="27" xfId="0" applyNumberFormat="1" applyFont="1" applyFill="1" applyBorder="1" applyAlignment="1" applyProtection="1">
      <alignment vertical="center"/>
    </xf>
    <xf numFmtId="164" fontId="26" fillId="0" borderId="28" xfId="0" applyNumberFormat="1" applyFont="1" applyFill="1" applyBorder="1" applyAlignment="1" applyProtection="1">
      <alignment vertical="center"/>
    </xf>
    <xf numFmtId="164" fontId="26" fillId="0" borderId="29" xfId="0" applyNumberFormat="1" applyFont="1" applyFill="1" applyBorder="1" applyAlignment="1" applyProtection="1">
      <alignment vertical="center"/>
    </xf>
    <xf numFmtId="0" fontId="5" fillId="0" borderId="0" xfId="0" applyFont="1" applyFill="1" applyAlignment="1">
      <alignment vertical="top" wrapText="1"/>
    </xf>
    <xf numFmtId="0" fontId="29" fillId="0" borderId="0" xfId="0" applyFont="1" applyFill="1" applyBorder="1" applyAlignment="1" applyProtection="1">
      <alignment horizontal="right" vertical="center"/>
    </xf>
    <xf numFmtId="164" fontId="26" fillId="0" borderId="25" xfId="0" applyNumberFormat="1" applyFont="1" applyFill="1" applyBorder="1" applyAlignment="1" applyProtection="1">
      <alignment vertical="center"/>
    </xf>
    <xf numFmtId="164" fontId="26" fillId="0" borderId="0" xfId="0" applyNumberFormat="1" applyFont="1" applyFill="1" applyBorder="1" applyAlignment="1" applyProtection="1">
      <alignment vertical="center"/>
    </xf>
    <xf numFmtId="164" fontId="26" fillId="0" borderId="26" xfId="0" applyNumberFormat="1" applyFont="1" applyFill="1" applyBorder="1" applyAlignment="1" applyProtection="1">
      <alignment vertical="center"/>
    </xf>
    <xf numFmtId="164" fontId="26" fillId="0" borderId="41" xfId="0" applyNumberFormat="1" applyFont="1" applyFill="1" applyBorder="1" applyAlignment="1" applyProtection="1">
      <alignment vertical="center"/>
    </xf>
    <xf numFmtId="164" fontId="26" fillId="0" borderId="42" xfId="0" applyNumberFormat="1" applyFont="1" applyFill="1" applyBorder="1" applyAlignment="1" applyProtection="1">
      <alignment vertical="center"/>
    </xf>
    <xf numFmtId="164" fontId="26" fillId="0" borderId="43" xfId="0" applyNumberFormat="1" applyFont="1" applyFill="1" applyBorder="1" applyAlignment="1" applyProtection="1">
      <alignment vertical="center"/>
    </xf>
    <xf numFmtId="0" fontId="26" fillId="0" borderId="30" xfId="0" applyNumberFormat="1" applyFont="1" applyFill="1" applyBorder="1" applyAlignment="1" applyProtection="1">
      <alignment horizontal="center" vertical="center"/>
      <protection locked="0"/>
    </xf>
    <xf numFmtId="0" fontId="26" fillId="0" borderId="31" xfId="0" applyNumberFormat="1" applyFont="1" applyFill="1" applyBorder="1" applyAlignment="1" applyProtection="1">
      <alignment horizontal="center" vertical="center"/>
      <protection locked="0"/>
    </xf>
    <xf numFmtId="0" fontId="26" fillId="0" borderId="32" xfId="0" applyNumberFormat="1" applyFont="1" applyFill="1" applyBorder="1" applyAlignment="1" applyProtection="1">
      <alignment horizontal="center" vertical="center"/>
      <protection locked="0"/>
    </xf>
    <xf numFmtId="0" fontId="26" fillId="0" borderId="27" xfId="0" applyNumberFormat="1" applyFont="1" applyFill="1" applyBorder="1" applyAlignment="1" applyProtection="1">
      <alignment horizontal="center" vertical="center"/>
      <protection locked="0"/>
    </xf>
    <xf numFmtId="0" fontId="26" fillId="0" borderId="28" xfId="0" applyNumberFormat="1" applyFont="1" applyFill="1" applyBorder="1" applyAlignment="1" applyProtection="1">
      <alignment horizontal="center" vertical="center"/>
      <protection locked="0"/>
    </xf>
    <xf numFmtId="0" fontId="26" fillId="0" borderId="29" xfId="0" applyNumberFormat="1" applyFont="1" applyFill="1" applyBorder="1" applyAlignment="1" applyProtection="1">
      <alignment horizontal="center" vertical="center"/>
      <protection locked="0"/>
    </xf>
    <xf numFmtId="0" fontId="24" fillId="0" borderId="19"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20" xfId="0" applyFont="1" applyFill="1" applyBorder="1" applyAlignment="1">
      <alignment horizontal="center" vertical="center"/>
    </xf>
    <xf numFmtId="168" fontId="26" fillId="0" borderId="27" xfId="0" applyNumberFormat="1" applyFont="1" applyFill="1" applyBorder="1" applyAlignment="1" applyProtection="1">
      <alignment horizontal="center" vertical="center"/>
      <protection locked="0"/>
    </xf>
    <xf numFmtId="168" fontId="26" fillId="0" borderId="28" xfId="0" applyNumberFormat="1" applyFont="1" applyFill="1" applyBorder="1" applyAlignment="1" applyProtection="1">
      <alignment horizontal="center" vertical="center"/>
      <protection locked="0"/>
    </xf>
    <xf numFmtId="168" fontId="26" fillId="0" borderId="29" xfId="0" applyNumberFormat="1" applyFont="1" applyFill="1" applyBorder="1" applyAlignment="1" applyProtection="1">
      <alignment horizontal="center" vertical="center"/>
      <protection locked="0"/>
    </xf>
    <xf numFmtId="4" fontId="26" fillId="0" borderId="27" xfId="0" applyNumberFormat="1" applyFont="1" applyFill="1" applyBorder="1" applyAlignment="1" applyProtection="1">
      <alignment vertical="center"/>
      <protection locked="0"/>
    </xf>
    <xf numFmtId="4" fontId="26" fillId="0" borderId="28" xfId="0" applyNumberFormat="1" applyFont="1" applyFill="1" applyBorder="1" applyAlignment="1" applyProtection="1">
      <alignment vertical="center"/>
      <protection locked="0"/>
    </xf>
    <xf numFmtId="4" fontId="26" fillId="0" borderId="29" xfId="0" applyNumberFormat="1" applyFont="1" applyFill="1" applyBorder="1" applyAlignment="1" applyProtection="1">
      <alignment vertical="center"/>
      <protection locked="0"/>
    </xf>
    <xf numFmtId="168" fontId="26" fillId="0" borderId="30" xfId="0" applyNumberFormat="1" applyFont="1" applyFill="1" applyBorder="1" applyAlignment="1" applyProtection="1">
      <alignment horizontal="center" vertical="center"/>
      <protection locked="0"/>
    </xf>
    <xf numFmtId="168" fontId="26" fillId="0" borderId="31" xfId="0" applyNumberFormat="1" applyFont="1" applyFill="1" applyBorder="1" applyAlignment="1" applyProtection="1">
      <alignment horizontal="center" vertical="center"/>
      <protection locked="0"/>
    </xf>
    <xf numFmtId="168" fontId="26" fillId="0" borderId="32" xfId="0" applyNumberFormat="1" applyFont="1" applyFill="1" applyBorder="1" applyAlignment="1" applyProtection="1">
      <alignment horizontal="center" vertical="center"/>
      <protection locked="0"/>
    </xf>
    <xf numFmtId="0" fontId="31" fillId="0" borderId="12" xfId="0" applyFont="1" applyFill="1" applyBorder="1" applyAlignment="1" applyProtection="1">
      <alignment horizontal="center"/>
    </xf>
    <xf numFmtId="0" fontId="31" fillId="0" borderId="13" xfId="0" applyFont="1" applyFill="1" applyBorder="1" applyAlignment="1" applyProtection="1">
      <alignment horizontal="center"/>
    </xf>
    <xf numFmtId="0" fontId="31" fillId="0" borderId="14" xfId="0" applyFont="1" applyFill="1" applyBorder="1" applyAlignment="1" applyProtection="1">
      <alignment horizontal="center"/>
    </xf>
    <xf numFmtId="4" fontId="26" fillId="0" borderId="25" xfId="0" applyNumberFormat="1" applyFont="1" applyFill="1" applyBorder="1" applyAlignment="1" applyProtection="1">
      <alignment horizontal="center" vertical="center"/>
    </xf>
    <xf numFmtId="4" fontId="26" fillId="0" borderId="0" xfId="0" applyNumberFormat="1" applyFont="1" applyFill="1" applyBorder="1" applyAlignment="1" applyProtection="1">
      <alignment horizontal="center" vertical="center"/>
    </xf>
    <xf numFmtId="4" fontId="26" fillId="0" borderId="26" xfId="0" applyNumberFormat="1" applyFont="1" applyFill="1" applyBorder="1" applyAlignment="1" applyProtection="1">
      <alignment horizontal="center" vertical="center"/>
    </xf>
    <xf numFmtId="4" fontId="26" fillId="0" borderId="15" xfId="0" applyNumberFormat="1" applyFont="1" applyFill="1" applyBorder="1" applyAlignment="1" applyProtection="1">
      <alignment horizontal="center" vertical="center"/>
    </xf>
    <xf numFmtId="4" fontId="26" fillId="0" borderId="16" xfId="0" applyNumberFormat="1" applyFont="1" applyFill="1" applyBorder="1" applyAlignment="1" applyProtection="1">
      <alignment horizontal="center" vertical="center"/>
    </xf>
    <xf numFmtId="4" fontId="26" fillId="0" borderId="17" xfId="0" applyNumberFormat="1" applyFont="1" applyFill="1" applyBorder="1" applyAlignment="1" applyProtection="1">
      <alignment horizontal="center" vertical="center"/>
    </xf>
    <xf numFmtId="4" fontId="26" fillId="0" borderId="30" xfId="0" applyNumberFormat="1" applyFont="1" applyFill="1" applyBorder="1" applyAlignment="1" applyProtection="1">
      <alignment vertical="center"/>
      <protection locked="0"/>
    </xf>
    <xf numFmtId="4" fontId="26" fillId="0" borderId="31" xfId="0" applyNumberFormat="1" applyFont="1" applyFill="1" applyBorder="1" applyAlignment="1" applyProtection="1">
      <alignment vertical="center"/>
      <protection locked="0"/>
    </xf>
    <xf numFmtId="4" fontId="26" fillId="0" borderId="32" xfId="0" applyNumberFormat="1" applyFont="1" applyFill="1" applyBorder="1" applyAlignment="1" applyProtection="1">
      <alignment vertical="center"/>
      <protection locked="0"/>
    </xf>
    <xf numFmtId="4" fontId="26" fillId="0" borderId="41" xfId="0" applyNumberFormat="1" applyFont="1" applyFill="1" applyBorder="1" applyAlignment="1" applyProtection="1">
      <alignment vertical="center"/>
    </xf>
    <xf numFmtId="4" fontId="26" fillId="0" borderId="42" xfId="0" applyNumberFormat="1" applyFont="1" applyFill="1" applyBorder="1" applyAlignment="1" applyProtection="1">
      <alignment vertical="center"/>
    </xf>
    <xf numFmtId="4" fontId="26" fillId="0" borderId="43" xfId="0" applyNumberFormat="1" applyFont="1" applyFill="1" applyBorder="1" applyAlignment="1" applyProtection="1">
      <alignment vertical="center"/>
    </xf>
    <xf numFmtId="4" fontId="26" fillId="0" borderId="25" xfId="0" applyNumberFormat="1" applyFont="1" applyFill="1" applyBorder="1" applyAlignment="1" applyProtection="1">
      <alignment vertical="center"/>
    </xf>
    <xf numFmtId="4" fontId="26" fillId="0" borderId="0" xfId="0" applyNumberFormat="1" applyFont="1" applyFill="1" applyBorder="1" applyAlignment="1" applyProtection="1">
      <alignment vertical="center"/>
    </xf>
    <xf numFmtId="4" fontId="26" fillId="0" borderId="26" xfId="0" applyNumberFormat="1" applyFont="1" applyFill="1" applyBorder="1" applyAlignment="1" applyProtection="1">
      <alignment vertical="center"/>
    </xf>
    <xf numFmtId="4" fontId="26" fillId="0" borderId="15" xfId="0" applyNumberFormat="1" applyFont="1" applyFill="1" applyBorder="1" applyAlignment="1" applyProtection="1">
      <alignment vertical="center"/>
    </xf>
    <xf numFmtId="4" fontId="26" fillId="0" borderId="16" xfId="0" applyNumberFormat="1" applyFont="1" applyFill="1" applyBorder="1" applyAlignment="1" applyProtection="1">
      <alignment vertical="center"/>
    </xf>
    <xf numFmtId="4" fontId="26" fillId="0" borderId="17" xfId="0" applyNumberFormat="1" applyFont="1" applyFill="1" applyBorder="1" applyAlignment="1" applyProtection="1">
      <alignment vertical="center"/>
    </xf>
    <xf numFmtId="164" fontId="26" fillId="0" borderId="32" xfId="0" applyNumberFormat="1" applyFont="1" applyFill="1" applyBorder="1" applyAlignment="1" applyProtection="1">
      <alignment horizontal="center" vertical="center"/>
      <protection locked="0"/>
    </xf>
  </cellXfs>
  <cellStyles count="1">
    <cellStyle name="Normal" xfId="0" builtinId="0"/>
  </cellStyles>
  <dxfs count="27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R310"/>
  <sheetViews>
    <sheetView showGridLines="0" tabSelected="1" view="pageBreakPreview" zoomScaleNormal="100" zoomScaleSheetLayoutView="100" workbookViewId="0"/>
  </sheetViews>
  <sheetFormatPr defaultColWidth="9.109375" defaultRowHeight="13.2" x14ac:dyDescent="0.25"/>
  <cols>
    <col min="1" max="122" width="0.88671875" style="7" customWidth="1"/>
    <col min="123" max="123" width="9.109375" style="7"/>
    <col min="124" max="124" width="10.88671875" style="7" bestFit="1" customWidth="1"/>
    <col min="125" max="16384" width="9.109375" style="7"/>
  </cols>
  <sheetData>
    <row r="1" spans="1:122" s="1" customFormat="1" ht="9.9" customHeight="1" x14ac:dyDescent="0.35">
      <c r="A1" s="76"/>
      <c r="B1" s="151"/>
      <c r="C1" s="79"/>
      <c r="D1" s="413" t="s">
        <v>69</v>
      </c>
      <c r="E1" s="413"/>
      <c r="F1" s="413"/>
      <c r="G1" s="413"/>
      <c r="H1" s="413"/>
      <c r="I1" s="413"/>
      <c r="J1" s="413"/>
      <c r="K1" s="413"/>
      <c r="L1" s="413"/>
      <c r="M1" s="413"/>
      <c r="N1" s="413"/>
      <c r="O1" s="413"/>
      <c r="P1" s="413"/>
      <c r="Q1" s="413"/>
      <c r="R1" s="413"/>
      <c r="S1" s="413"/>
      <c r="T1" s="413"/>
      <c r="U1" s="413"/>
      <c r="V1" s="413"/>
      <c r="W1" s="413"/>
      <c r="X1" s="413"/>
      <c r="Y1" s="413"/>
      <c r="Z1" s="413"/>
      <c r="AA1" s="413"/>
      <c r="AB1" s="413"/>
      <c r="AC1" s="151"/>
      <c r="AD1" s="80"/>
      <c r="AE1" s="430" t="s">
        <v>1</v>
      </c>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U1" s="430"/>
      <c r="BV1" s="430"/>
      <c r="BW1" s="430"/>
      <c r="BX1" s="430"/>
      <c r="BY1" s="430"/>
      <c r="BZ1" s="430"/>
      <c r="CA1" s="430"/>
      <c r="CB1" s="430"/>
      <c r="CC1" s="430"/>
      <c r="CD1" s="430"/>
      <c r="CE1" s="430"/>
      <c r="CF1" s="430"/>
      <c r="CG1" s="430"/>
      <c r="CH1" s="430"/>
      <c r="CI1" s="430"/>
      <c r="CJ1" s="430"/>
      <c r="CK1" s="430"/>
      <c r="CL1" s="430"/>
      <c r="CM1" s="430"/>
      <c r="CN1" s="430"/>
      <c r="CO1" s="12"/>
      <c r="CP1" s="67" t="s">
        <v>0</v>
      </c>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13"/>
    </row>
    <row r="2" spans="1:122" s="1" customFormat="1" ht="9.9" customHeight="1" x14ac:dyDescent="0.35">
      <c r="A2" s="77"/>
      <c r="B2" s="152"/>
      <c r="C2" s="81"/>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152"/>
      <c r="AD2" s="82"/>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c r="BT2" s="430"/>
      <c r="BU2" s="430"/>
      <c r="BV2" s="430"/>
      <c r="BW2" s="430"/>
      <c r="BX2" s="430"/>
      <c r="BY2" s="430"/>
      <c r="BZ2" s="430"/>
      <c r="CA2" s="430"/>
      <c r="CB2" s="430"/>
      <c r="CC2" s="430"/>
      <c r="CD2" s="430"/>
      <c r="CE2" s="430"/>
      <c r="CF2" s="430"/>
      <c r="CG2" s="430"/>
      <c r="CH2" s="430"/>
      <c r="CI2" s="430"/>
      <c r="CJ2" s="430"/>
      <c r="CK2" s="430"/>
      <c r="CL2" s="430"/>
      <c r="CM2" s="430"/>
      <c r="CN2" s="430"/>
      <c r="CO2" s="14"/>
      <c r="CP2" s="69" t="s">
        <v>27</v>
      </c>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15"/>
    </row>
    <row r="3" spans="1:122" s="1" customFormat="1" ht="9.9" customHeight="1" x14ac:dyDescent="0.35">
      <c r="A3" s="77"/>
      <c r="B3" s="152"/>
      <c r="C3" s="81"/>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152"/>
      <c r="AD3" s="82"/>
      <c r="AE3" s="430" t="s">
        <v>2</v>
      </c>
      <c r="AF3" s="430"/>
      <c r="AG3" s="430"/>
      <c r="AH3" s="430"/>
      <c r="AI3" s="430"/>
      <c r="AJ3" s="430"/>
      <c r="AK3" s="430"/>
      <c r="AL3" s="430"/>
      <c r="AM3" s="430"/>
      <c r="AN3" s="430"/>
      <c r="AO3" s="430"/>
      <c r="AP3" s="430"/>
      <c r="AQ3" s="430"/>
      <c r="AR3" s="430"/>
      <c r="AS3" s="430"/>
      <c r="AT3" s="430"/>
      <c r="AU3" s="430"/>
      <c r="AV3" s="430"/>
      <c r="AW3" s="430"/>
      <c r="AX3" s="430"/>
      <c r="AY3" s="430"/>
      <c r="AZ3" s="430"/>
      <c r="BA3" s="430"/>
      <c r="BB3" s="430"/>
      <c r="BC3" s="430"/>
      <c r="BD3" s="430"/>
      <c r="BE3" s="430"/>
      <c r="BF3" s="430"/>
      <c r="BG3" s="430"/>
      <c r="BH3" s="430"/>
      <c r="BI3" s="430"/>
      <c r="BJ3" s="430"/>
      <c r="BK3" s="430"/>
      <c r="BL3" s="430"/>
      <c r="BM3" s="430"/>
      <c r="BN3" s="430"/>
      <c r="BO3" s="430"/>
      <c r="BP3" s="430"/>
      <c r="BQ3" s="430"/>
      <c r="BR3" s="430"/>
      <c r="BS3" s="430"/>
      <c r="BT3" s="430"/>
      <c r="BU3" s="430"/>
      <c r="BV3" s="430"/>
      <c r="BW3" s="430"/>
      <c r="BX3" s="430"/>
      <c r="BY3" s="430"/>
      <c r="BZ3" s="430"/>
      <c r="CA3" s="430"/>
      <c r="CB3" s="430"/>
      <c r="CC3" s="430"/>
      <c r="CD3" s="430"/>
      <c r="CE3" s="430"/>
      <c r="CF3" s="430"/>
      <c r="CG3" s="430"/>
      <c r="CH3" s="430"/>
      <c r="CI3" s="430"/>
      <c r="CJ3" s="430"/>
      <c r="CK3" s="430"/>
      <c r="CL3" s="430"/>
      <c r="CM3" s="430"/>
      <c r="CN3" s="430"/>
      <c r="CO3" s="14"/>
      <c r="CP3" s="69" t="s">
        <v>34</v>
      </c>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15"/>
    </row>
    <row r="4" spans="1:122" s="1" customFormat="1" ht="9.9" customHeight="1" x14ac:dyDescent="0.35">
      <c r="A4" s="77"/>
      <c r="B4" s="152"/>
      <c r="C4" s="81"/>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152"/>
      <c r="AD4" s="82"/>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c r="BT4" s="430"/>
      <c r="BU4" s="430"/>
      <c r="BV4" s="430"/>
      <c r="BW4" s="430"/>
      <c r="BX4" s="430"/>
      <c r="BY4" s="430"/>
      <c r="BZ4" s="430"/>
      <c r="CA4" s="430"/>
      <c r="CB4" s="430"/>
      <c r="CC4" s="430"/>
      <c r="CD4" s="430"/>
      <c r="CE4" s="430"/>
      <c r="CF4" s="430"/>
      <c r="CG4" s="430"/>
      <c r="CH4" s="430"/>
      <c r="CI4" s="430"/>
      <c r="CJ4" s="430"/>
      <c r="CK4" s="430"/>
      <c r="CL4" s="430"/>
      <c r="CM4" s="430"/>
      <c r="CN4" s="430"/>
      <c r="CO4" s="14"/>
      <c r="CP4" s="75" t="s">
        <v>130</v>
      </c>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15"/>
    </row>
    <row r="5" spans="1:122" s="1" customFormat="1" ht="9.9" customHeight="1" x14ac:dyDescent="0.35">
      <c r="A5" s="77"/>
      <c r="B5" s="152"/>
      <c r="C5" s="81"/>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152"/>
      <c r="AD5" s="82"/>
      <c r="AE5" s="430" t="s">
        <v>3</v>
      </c>
      <c r="AF5" s="430"/>
      <c r="AG5" s="430"/>
      <c r="AH5" s="430"/>
      <c r="AI5" s="430"/>
      <c r="AJ5" s="430"/>
      <c r="AK5" s="430"/>
      <c r="AL5" s="430"/>
      <c r="AM5" s="430"/>
      <c r="AN5" s="430"/>
      <c r="AO5" s="430"/>
      <c r="AP5" s="430"/>
      <c r="AQ5" s="430"/>
      <c r="AR5" s="430"/>
      <c r="AS5" s="430"/>
      <c r="AT5" s="430"/>
      <c r="AU5" s="430"/>
      <c r="AV5" s="430"/>
      <c r="AW5" s="430"/>
      <c r="AX5" s="430"/>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c r="BW5" s="430"/>
      <c r="BX5" s="430"/>
      <c r="BY5" s="430"/>
      <c r="BZ5" s="430"/>
      <c r="CA5" s="430"/>
      <c r="CB5" s="430"/>
      <c r="CC5" s="430"/>
      <c r="CD5" s="430"/>
      <c r="CE5" s="430"/>
      <c r="CF5" s="430"/>
      <c r="CG5" s="430"/>
      <c r="CH5" s="430"/>
      <c r="CI5" s="430"/>
      <c r="CJ5" s="430"/>
      <c r="CK5" s="430"/>
      <c r="CL5" s="430"/>
      <c r="CM5" s="430"/>
      <c r="CN5" s="430"/>
      <c r="CO5" s="14"/>
      <c r="CP5" s="69" t="s">
        <v>35</v>
      </c>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15"/>
    </row>
    <row r="6" spans="1:122" s="1" customFormat="1" ht="9.9" customHeight="1" x14ac:dyDescent="0.35">
      <c r="A6" s="78"/>
      <c r="B6" s="153"/>
      <c r="C6" s="83"/>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153"/>
      <c r="AD6" s="84"/>
      <c r="AE6" s="430"/>
      <c r="AF6" s="430"/>
      <c r="AG6" s="430"/>
      <c r="AH6" s="430"/>
      <c r="AI6" s="430"/>
      <c r="AJ6" s="430"/>
      <c r="AK6" s="430"/>
      <c r="AL6" s="430"/>
      <c r="AM6" s="430"/>
      <c r="AN6" s="430"/>
      <c r="AO6" s="430"/>
      <c r="AP6" s="430"/>
      <c r="AQ6" s="430"/>
      <c r="AR6" s="430"/>
      <c r="AS6" s="430"/>
      <c r="AT6" s="430"/>
      <c r="AU6" s="430"/>
      <c r="AV6" s="430"/>
      <c r="AW6" s="430"/>
      <c r="AX6" s="430"/>
      <c r="AY6" s="430"/>
      <c r="AZ6" s="430"/>
      <c r="BA6" s="430"/>
      <c r="BB6" s="430"/>
      <c r="BC6" s="430"/>
      <c r="BD6" s="430"/>
      <c r="BE6" s="430"/>
      <c r="BF6" s="430"/>
      <c r="BG6" s="430"/>
      <c r="BH6" s="430"/>
      <c r="BI6" s="430"/>
      <c r="BJ6" s="430"/>
      <c r="BK6" s="430"/>
      <c r="BL6" s="430"/>
      <c r="BM6" s="430"/>
      <c r="BN6" s="430"/>
      <c r="BO6" s="430"/>
      <c r="BP6" s="430"/>
      <c r="BQ6" s="430"/>
      <c r="BR6" s="430"/>
      <c r="BS6" s="430"/>
      <c r="BT6" s="430"/>
      <c r="BU6" s="430"/>
      <c r="BV6" s="430"/>
      <c r="BW6" s="430"/>
      <c r="BX6" s="430"/>
      <c r="BY6" s="430"/>
      <c r="BZ6" s="430"/>
      <c r="CA6" s="430"/>
      <c r="CB6" s="430"/>
      <c r="CC6" s="430"/>
      <c r="CD6" s="430"/>
      <c r="CE6" s="430"/>
      <c r="CF6" s="430"/>
      <c r="CG6" s="430"/>
      <c r="CH6" s="430"/>
      <c r="CI6" s="430"/>
      <c r="CJ6" s="430"/>
      <c r="CK6" s="430"/>
      <c r="CL6" s="430"/>
      <c r="CM6" s="430"/>
      <c r="CN6" s="430"/>
      <c r="CO6" s="16"/>
      <c r="CP6" s="71" t="s">
        <v>31</v>
      </c>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17"/>
    </row>
    <row r="7" spans="1:122" s="53" customFormat="1" ht="9.6" x14ac:dyDescent="0.2">
      <c r="A7" s="54"/>
      <c r="B7" s="5"/>
      <c r="C7" s="5"/>
      <c r="D7" s="5"/>
      <c r="E7" s="5"/>
      <c r="F7" s="5"/>
      <c r="G7" s="5"/>
      <c r="H7" s="5"/>
      <c r="I7" s="5"/>
      <c r="J7" s="5"/>
      <c r="K7" s="5"/>
      <c r="L7" s="5"/>
      <c r="M7" s="5"/>
      <c r="N7" s="5"/>
      <c r="O7" s="5"/>
      <c r="P7" s="5"/>
      <c r="Q7" s="5"/>
      <c r="R7" s="5"/>
      <c r="S7" s="5"/>
      <c r="T7" s="5"/>
      <c r="U7" s="5"/>
      <c r="V7" s="5"/>
      <c r="W7" s="5"/>
      <c r="X7" s="5"/>
      <c r="Y7" s="5"/>
      <c r="Z7" s="5"/>
      <c r="AA7" s="5"/>
      <c r="AB7" s="5"/>
      <c r="AC7" s="5"/>
      <c r="AD7" s="5"/>
      <c r="AE7" s="73" t="s">
        <v>4</v>
      </c>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74"/>
      <c r="CO7" s="54"/>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4"/>
    </row>
    <row r="8" spans="1:122" s="2" customFormat="1" ht="9.6" x14ac:dyDescent="0.2">
      <c r="A8" s="3"/>
      <c r="B8" s="4"/>
      <c r="C8" s="4"/>
      <c r="D8" s="4"/>
      <c r="E8" s="4"/>
      <c r="F8" s="4"/>
      <c r="G8" s="4"/>
      <c r="H8" s="4"/>
      <c r="I8" s="4"/>
      <c r="J8" s="4"/>
      <c r="K8" s="4"/>
      <c r="L8" s="4"/>
      <c r="M8" s="4"/>
      <c r="N8" s="4"/>
      <c r="O8" s="4"/>
      <c r="P8" s="4"/>
      <c r="Q8" s="4"/>
      <c r="R8" s="4"/>
      <c r="S8" s="4"/>
      <c r="T8" s="4"/>
      <c r="U8" s="4"/>
      <c r="V8" s="4"/>
      <c r="W8" s="4"/>
      <c r="X8" s="4"/>
      <c r="Y8" s="4"/>
      <c r="Z8" s="4"/>
      <c r="AA8" s="4"/>
      <c r="AB8" s="4"/>
      <c r="AC8" s="4"/>
      <c r="AD8" s="4"/>
      <c r="AE8" s="381" t="s">
        <v>121</v>
      </c>
      <c r="AF8" s="382"/>
      <c r="AG8" s="382"/>
      <c r="AH8" s="382"/>
      <c r="AI8" s="382"/>
      <c r="AJ8" s="382"/>
      <c r="AK8" s="382"/>
      <c r="AL8" s="382"/>
      <c r="AM8" s="382"/>
      <c r="AN8" s="382"/>
      <c r="AO8" s="382"/>
      <c r="AP8" s="382"/>
      <c r="AQ8" s="382"/>
      <c r="AR8" s="382"/>
      <c r="AS8" s="382"/>
      <c r="AT8" s="382"/>
      <c r="AU8" s="382"/>
      <c r="AV8" s="382"/>
      <c r="AW8" s="382"/>
      <c r="AX8" s="382"/>
      <c r="AY8" s="382"/>
      <c r="AZ8" s="382"/>
      <c r="BA8" s="382"/>
      <c r="BB8" s="382"/>
      <c r="BC8" s="382"/>
      <c r="BD8" s="382"/>
      <c r="BE8" s="382"/>
      <c r="BF8" s="382"/>
      <c r="BG8" s="382"/>
      <c r="BH8" s="382"/>
      <c r="BI8" s="382"/>
      <c r="BJ8" s="382"/>
      <c r="BK8" s="382"/>
      <c r="BL8" s="382"/>
      <c r="BM8" s="382"/>
      <c r="BN8" s="382"/>
      <c r="BO8" s="382"/>
      <c r="BP8" s="382"/>
      <c r="BQ8" s="382"/>
      <c r="BR8" s="382"/>
      <c r="BS8" s="382"/>
      <c r="BT8" s="382"/>
      <c r="BU8" s="382"/>
      <c r="BV8" s="382"/>
      <c r="BW8" s="382"/>
      <c r="BX8" s="382"/>
      <c r="BY8" s="382"/>
      <c r="BZ8" s="382"/>
      <c r="CA8" s="382"/>
      <c r="CB8" s="382"/>
      <c r="CC8" s="382"/>
      <c r="CD8" s="382"/>
      <c r="CE8" s="382"/>
      <c r="CF8" s="382"/>
      <c r="CG8" s="382"/>
      <c r="CH8" s="382"/>
      <c r="CI8" s="382"/>
      <c r="CJ8" s="382"/>
      <c r="CK8" s="382"/>
      <c r="CL8" s="382"/>
      <c r="CM8" s="382"/>
      <c r="CN8" s="383"/>
      <c r="CO8" s="3"/>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3"/>
    </row>
    <row r="9" spans="1:122" s="2" customFormat="1" ht="9.6" x14ac:dyDescent="0.2">
      <c r="A9" s="3"/>
      <c r="B9" s="4"/>
      <c r="C9" s="4"/>
      <c r="D9" s="4"/>
      <c r="E9" s="4"/>
      <c r="F9" s="4"/>
      <c r="G9" s="4"/>
      <c r="H9" s="4"/>
      <c r="I9" s="4"/>
      <c r="J9" s="4"/>
      <c r="K9" s="4"/>
      <c r="L9" s="4"/>
      <c r="M9" s="4"/>
      <c r="N9" s="4"/>
      <c r="O9" s="4"/>
      <c r="P9" s="4"/>
      <c r="Q9" s="4"/>
      <c r="R9" s="4"/>
      <c r="S9" s="4"/>
      <c r="T9" s="4"/>
      <c r="U9" s="4"/>
      <c r="V9" s="4"/>
      <c r="W9" s="4"/>
      <c r="X9" s="4"/>
      <c r="Y9" s="4"/>
      <c r="Z9" s="4"/>
      <c r="AA9" s="4"/>
      <c r="AB9" s="4"/>
      <c r="AC9" s="4"/>
      <c r="AD9" s="4"/>
      <c r="AE9" s="431"/>
      <c r="AF9" s="432"/>
      <c r="AG9" s="432"/>
      <c r="AH9" s="432"/>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2"/>
      <c r="BJ9" s="432"/>
      <c r="BK9" s="432"/>
      <c r="BL9" s="432"/>
      <c r="BM9" s="432"/>
      <c r="BN9" s="432"/>
      <c r="BO9" s="432"/>
      <c r="BP9" s="432"/>
      <c r="BQ9" s="432"/>
      <c r="BR9" s="432"/>
      <c r="BS9" s="432"/>
      <c r="BT9" s="432"/>
      <c r="BU9" s="432"/>
      <c r="BV9" s="432"/>
      <c r="BW9" s="432"/>
      <c r="BX9" s="432"/>
      <c r="BY9" s="432"/>
      <c r="BZ9" s="432"/>
      <c r="CA9" s="432"/>
      <c r="CB9" s="432"/>
      <c r="CC9" s="432"/>
      <c r="CD9" s="432"/>
      <c r="CE9" s="432"/>
      <c r="CF9" s="432"/>
      <c r="CG9" s="432"/>
      <c r="CH9" s="432"/>
      <c r="CI9" s="432"/>
      <c r="CJ9" s="432"/>
      <c r="CK9" s="432"/>
      <c r="CL9" s="432"/>
      <c r="CM9" s="432"/>
      <c r="CN9" s="433"/>
      <c r="CO9" s="3"/>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3"/>
    </row>
    <row r="10" spans="1:122" s="6" customFormat="1" ht="5.0999999999999996" customHeight="1" x14ac:dyDescent="0.15"/>
    <row r="11" spans="1:122" s="93" customFormat="1" ht="8.1" customHeight="1" x14ac:dyDescent="0.15">
      <c r="A11" s="96"/>
      <c r="B11" s="97" t="s">
        <v>5</v>
      </c>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6"/>
      <c r="AW11" s="97" t="s">
        <v>32</v>
      </c>
      <c r="AX11" s="98"/>
      <c r="AY11" s="98"/>
      <c r="AZ11" s="98"/>
      <c r="BA11" s="98"/>
      <c r="BB11" s="98"/>
      <c r="BC11" s="98"/>
      <c r="BD11" s="98"/>
      <c r="BE11" s="98"/>
      <c r="BF11" s="98"/>
      <c r="BG11" s="98"/>
      <c r="BH11" s="98"/>
      <c r="BI11" s="98"/>
      <c r="BJ11" s="98"/>
      <c r="BK11" s="98"/>
      <c r="BL11" s="137"/>
      <c r="BM11" s="96"/>
      <c r="BN11" s="97" t="s">
        <v>7</v>
      </c>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41"/>
      <c r="CP11" s="416" t="s">
        <v>122</v>
      </c>
      <c r="CQ11" s="416"/>
      <c r="CR11" s="416"/>
      <c r="CS11" s="416"/>
      <c r="CT11" s="416"/>
      <c r="CU11" s="416"/>
      <c r="CV11" s="416"/>
      <c r="CW11" s="416"/>
      <c r="CX11" s="416"/>
      <c r="CY11" s="416"/>
      <c r="CZ11" s="416"/>
      <c r="DA11" s="416"/>
      <c r="DB11" s="416"/>
      <c r="DC11" s="416"/>
      <c r="DD11" s="416"/>
      <c r="DE11" s="416"/>
      <c r="DF11" s="416"/>
      <c r="DG11" s="416"/>
      <c r="DH11" s="154"/>
      <c r="DI11" s="99"/>
      <c r="DJ11" s="128"/>
      <c r="DK11" s="99"/>
      <c r="DL11" s="128"/>
      <c r="DM11" s="128"/>
      <c r="DN11" s="128"/>
      <c r="DO11" s="128"/>
      <c r="DP11" s="128"/>
      <c r="DQ11" s="128"/>
      <c r="DR11" s="106"/>
    </row>
    <row r="12" spans="1:122" s="93" customFormat="1" ht="6" customHeight="1" x14ac:dyDescent="0.15">
      <c r="A12" s="100"/>
      <c r="B12" s="314"/>
      <c r="C12" s="314"/>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314"/>
      <c r="AT12" s="314"/>
      <c r="AU12" s="314"/>
      <c r="AV12" s="139"/>
      <c r="AW12" s="315"/>
      <c r="AX12" s="315"/>
      <c r="AY12" s="315"/>
      <c r="AZ12" s="315"/>
      <c r="BA12" s="315"/>
      <c r="BB12" s="315"/>
      <c r="BC12" s="315"/>
      <c r="BD12" s="315"/>
      <c r="BE12" s="315"/>
      <c r="BF12" s="315"/>
      <c r="BG12" s="315"/>
      <c r="BH12" s="315"/>
      <c r="BI12" s="315"/>
      <c r="BJ12" s="315"/>
      <c r="BK12" s="315"/>
      <c r="BL12" s="316"/>
      <c r="BM12" s="139"/>
      <c r="BN12" s="424"/>
      <c r="BO12" s="424"/>
      <c r="BP12" s="424"/>
      <c r="BQ12" s="424"/>
      <c r="BR12" s="424"/>
      <c r="BS12" s="424"/>
      <c r="BT12" s="424"/>
      <c r="BU12" s="424"/>
      <c r="BV12" s="424"/>
      <c r="BW12" s="424"/>
      <c r="BX12" s="424"/>
      <c r="BY12" s="424"/>
      <c r="BZ12" s="424"/>
      <c r="CA12" s="424"/>
      <c r="CB12" s="424"/>
      <c r="CC12" s="424"/>
      <c r="CD12" s="424"/>
      <c r="CE12" s="424"/>
      <c r="CF12" s="424"/>
      <c r="CG12" s="424"/>
      <c r="CH12" s="424"/>
      <c r="CI12" s="424"/>
      <c r="CJ12" s="424"/>
      <c r="CK12" s="424"/>
      <c r="CL12" s="424"/>
      <c r="CM12" s="424"/>
      <c r="CN12" s="425"/>
      <c r="CO12" s="139"/>
      <c r="CP12" s="417"/>
      <c r="CQ12" s="417"/>
      <c r="CR12" s="417"/>
      <c r="CS12" s="417"/>
      <c r="CT12" s="417"/>
      <c r="CU12" s="417"/>
      <c r="CV12" s="417"/>
      <c r="CW12" s="417"/>
      <c r="CX12" s="417"/>
      <c r="CY12" s="417"/>
      <c r="CZ12" s="417"/>
      <c r="DA12" s="417"/>
      <c r="DB12" s="417"/>
      <c r="DC12" s="417"/>
      <c r="DD12" s="417"/>
      <c r="DE12" s="417"/>
      <c r="DF12" s="417"/>
      <c r="DG12" s="417"/>
      <c r="DH12" s="155"/>
      <c r="DI12" s="94"/>
      <c r="DJ12" s="129"/>
      <c r="DK12" s="129"/>
      <c r="DM12" s="365" t="s">
        <v>10</v>
      </c>
      <c r="DN12" s="365"/>
      <c r="DO12" s="365"/>
      <c r="DP12" s="365"/>
      <c r="DQ12" s="365"/>
      <c r="DR12" s="101"/>
    </row>
    <row r="13" spans="1:122" s="93" customFormat="1" ht="6" customHeight="1" x14ac:dyDescent="0.15">
      <c r="A13" s="100"/>
      <c r="B13" s="314"/>
      <c r="C13" s="314"/>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c r="AU13" s="314"/>
      <c r="AV13" s="139"/>
      <c r="AW13" s="315"/>
      <c r="AX13" s="315"/>
      <c r="AY13" s="315"/>
      <c r="AZ13" s="315"/>
      <c r="BA13" s="315"/>
      <c r="BB13" s="315"/>
      <c r="BC13" s="315"/>
      <c r="BD13" s="315"/>
      <c r="BE13" s="315"/>
      <c r="BF13" s="315"/>
      <c r="BG13" s="315"/>
      <c r="BH13" s="315"/>
      <c r="BI13" s="315"/>
      <c r="BJ13" s="315"/>
      <c r="BK13" s="315"/>
      <c r="BL13" s="316"/>
      <c r="BM13" s="139"/>
      <c r="BN13" s="424"/>
      <c r="BO13" s="424"/>
      <c r="BP13" s="424"/>
      <c r="BQ13" s="424"/>
      <c r="BR13" s="424"/>
      <c r="BS13" s="424"/>
      <c r="BT13" s="424"/>
      <c r="BU13" s="424"/>
      <c r="BV13" s="424"/>
      <c r="BW13" s="424"/>
      <c r="BX13" s="424"/>
      <c r="BY13" s="424"/>
      <c r="BZ13" s="424"/>
      <c r="CA13" s="424"/>
      <c r="CB13" s="424"/>
      <c r="CC13" s="424"/>
      <c r="CD13" s="424"/>
      <c r="CE13" s="424"/>
      <c r="CF13" s="424"/>
      <c r="CG13" s="424"/>
      <c r="CH13" s="424"/>
      <c r="CI13" s="424"/>
      <c r="CJ13" s="424"/>
      <c r="CK13" s="424"/>
      <c r="CL13" s="424"/>
      <c r="CM13" s="424"/>
      <c r="CN13" s="425"/>
      <c r="CO13" s="139"/>
      <c r="CP13" s="417"/>
      <c r="CQ13" s="417"/>
      <c r="CR13" s="417"/>
      <c r="CS13" s="417"/>
      <c r="CT13" s="417"/>
      <c r="CU13" s="417"/>
      <c r="CV13" s="417"/>
      <c r="CW13" s="417"/>
      <c r="CX13" s="417"/>
      <c r="CY13" s="417"/>
      <c r="CZ13" s="417"/>
      <c r="DA13" s="417"/>
      <c r="DB13" s="417"/>
      <c r="DC13" s="417"/>
      <c r="DD13" s="417"/>
      <c r="DE13" s="417"/>
      <c r="DF13" s="417"/>
      <c r="DG13" s="417"/>
      <c r="DH13" s="155"/>
      <c r="DI13" s="94"/>
      <c r="DJ13" s="129"/>
      <c r="DK13" s="129"/>
      <c r="DM13" s="365"/>
      <c r="DN13" s="365"/>
      <c r="DO13" s="365"/>
      <c r="DP13" s="365"/>
      <c r="DQ13" s="365"/>
      <c r="DR13" s="101"/>
    </row>
    <row r="14" spans="1:122" s="93" customFormat="1" ht="6" customHeight="1" x14ac:dyDescent="0.15">
      <c r="A14" s="100"/>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4"/>
      <c r="AR14" s="314"/>
      <c r="AS14" s="314"/>
      <c r="AT14" s="314"/>
      <c r="AU14" s="314"/>
      <c r="AV14" s="140"/>
      <c r="AW14" s="317"/>
      <c r="AX14" s="317"/>
      <c r="AY14" s="317"/>
      <c r="AZ14" s="317"/>
      <c r="BA14" s="317"/>
      <c r="BB14" s="317"/>
      <c r="BC14" s="317"/>
      <c r="BD14" s="317"/>
      <c r="BE14" s="317"/>
      <c r="BF14" s="317"/>
      <c r="BG14" s="317"/>
      <c r="BH14" s="317"/>
      <c r="BI14" s="317"/>
      <c r="BJ14" s="317"/>
      <c r="BK14" s="317"/>
      <c r="BL14" s="318"/>
      <c r="BM14" s="140"/>
      <c r="BN14" s="426"/>
      <c r="BO14" s="426"/>
      <c r="BP14" s="426"/>
      <c r="BQ14" s="426"/>
      <c r="BR14" s="426"/>
      <c r="BS14" s="426"/>
      <c r="BT14" s="426"/>
      <c r="BU14" s="426"/>
      <c r="BV14" s="426"/>
      <c r="BW14" s="426"/>
      <c r="BX14" s="426"/>
      <c r="BY14" s="426"/>
      <c r="BZ14" s="426"/>
      <c r="CA14" s="426"/>
      <c r="CB14" s="426"/>
      <c r="CC14" s="426"/>
      <c r="CD14" s="426"/>
      <c r="CE14" s="426"/>
      <c r="CF14" s="426"/>
      <c r="CG14" s="426"/>
      <c r="CH14" s="426"/>
      <c r="CI14" s="426"/>
      <c r="CJ14" s="426"/>
      <c r="CK14" s="426"/>
      <c r="CL14" s="426"/>
      <c r="CM14" s="426"/>
      <c r="CN14" s="427"/>
      <c r="CO14" s="139"/>
      <c r="CP14" s="417"/>
      <c r="CQ14" s="417"/>
      <c r="CR14" s="417"/>
      <c r="CS14" s="417"/>
      <c r="CT14" s="417"/>
      <c r="CU14" s="417"/>
      <c r="CV14" s="417"/>
      <c r="CW14" s="417"/>
      <c r="CX14" s="417"/>
      <c r="CY14" s="417"/>
      <c r="CZ14" s="417"/>
      <c r="DA14" s="417"/>
      <c r="DB14" s="417"/>
      <c r="DC14" s="417"/>
      <c r="DD14" s="417"/>
      <c r="DE14" s="417"/>
      <c r="DF14" s="417"/>
      <c r="DG14" s="417"/>
      <c r="DH14" s="155"/>
      <c r="DI14" s="94"/>
      <c r="DJ14" s="129"/>
      <c r="DK14" s="94"/>
      <c r="DM14" s="366" t="str">
        <f>IF(BS70="","",(BS70))</f>
        <v/>
      </c>
      <c r="DN14" s="366"/>
      <c r="DO14" s="366"/>
      <c r="DP14" s="366"/>
      <c r="DQ14" s="366"/>
      <c r="DR14" s="101"/>
    </row>
    <row r="15" spans="1:122" s="93" customFormat="1" ht="8.1" customHeight="1" x14ac:dyDescent="0.15">
      <c r="A15" s="96"/>
      <c r="B15" s="97" t="s">
        <v>6</v>
      </c>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106"/>
      <c r="AV15" s="96"/>
      <c r="AW15" s="97" t="s">
        <v>33</v>
      </c>
      <c r="AX15" s="98"/>
      <c r="AY15" s="98"/>
      <c r="AZ15" s="98"/>
      <c r="BA15" s="98"/>
      <c r="BB15" s="98"/>
      <c r="BC15" s="98"/>
      <c r="BD15" s="98"/>
      <c r="BE15" s="98"/>
      <c r="BF15" s="98"/>
      <c r="BG15" s="98"/>
      <c r="BH15" s="98"/>
      <c r="BI15" s="98"/>
      <c r="BJ15" s="98"/>
      <c r="BK15" s="98"/>
      <c r="BL15" s="137"/>
      <c r="BM15" s="134"/>
      <c r="BN15" s="95" t="s">
        <v>83</v>
      </c>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39"/>
      <c r="CP15" s="417"/>
      <c r="CQ15" s="417"/>
      <c r="CR15" s="417"/>
      <c r="CS15" s="417"/>
      <c r="CT15" s="417"/>
      <c r="CU15" s="417"/>
      <c r="CV15" s="417"/>
      <c r="CW15" s="417"/>
      <c r="CX15" s="417"/>
      <c r="CY15" s="417"/>
      <c r="CZ15" s="417"/>
      <c r="DA15" s="417"/>
      <c r="DB15" s="417"/>
      <c r="DC15" s="417"/>
      <c r="DD15" s="417"/>
      <c r="DE15" s="417"/>
      <c r="DF15" s="417"/>
      <c r="DG15" s="417"/>
      <c r="DH15" s="155"/>
      <c r="DI15" s="94"/>
      <c r="DJ15" s="129"/>
      <c r="DK15" s="94"/>
      <c r="DM15" s="366"/>
      <c r="DN15" s="366"/>
      <c r="DO15" s="366"/>
      <c r="DP15" s="366"/>
      <c r="DQ15" s="366"/>
      <c r="DR15" s="101"/>
    </row>
    <row r="16" spans="1:122" s="93" customFormat="1" ht="3" customHeight="1" x14ac:dyDescent="0.15">
      <c r="A16" s="100"/>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9"/>
      <c r="AV16" s="139"/>
      <c r="AW16" s="322"/>
      <c r="AX16" s="322"/>
      <c r="AY16" s="322"/>
      <c r="AZ16" s="322"/>
      <c r="BA16" s="322"/>
      <c r="BB16" s="322"/>
      <c r="BC16" s="322"/>
      <c r="BD16" s="322"/>
      <c r="BE16" s="322"/>
      <c r="BF16" s="322"/>
      <c r="BG16" s="322"/>
      <c r="BH16" s="322"/>
      <c r="BI16" s="322"/>
      <c r="BJ16" s="322"/>
      <c r="BK16" s="322"/>
      <c r="BL16" s="323"/>
      <c r="BM16" s="107"/>
      <c r="BN16" s="428"/>
      <c r="BO16" s="428"/>
      <c r="BP16" s="428"/>
      <c r="BQ16" s="428"/>
      <c r="BR16" s="428"/>
      <c r="BS16" s="428"/>
      <c r="BT16" s="428"/>
      <c r="BU16" s="428"/>
      <c r="BV16" s="428"/>
      <c r="BW16" s="428"/>
      <c r="BX16" s="428"/>
      <c r="BY16" s="428"/>
      <c r="BZ16" s="428"/>
      <c r="CA16" s="428"/>
      <c r="CB16" s="428"/>
      <c r="CC16" s="428"/>
      <c r="CD16" s="428"/>
      <c r="CE16" s="428"/>
      <c r="CF16" s="428"/>
      <c r="CG16" s="428"/>
      <c r="CH16" s="428"/>
      <c r="CI16" s="428"/>
      <c r="CJ16" s="428"/>
      <c r="CK16" s="428"/>
      <c r="CL16" s="428"/>
      <c r="CM16" s="428"/>
      <c r="CN16" s="428"/>
      <c r="CO16" s="139"/>
      <c r="CP16" s="417"/>
      <c r="CQ16" s="417"/>
      <c r="CR16" s="417"/>
      <c r="CS16" s="417"/>
      <c r="CT16" s="417"/>
      <c r="CU16" s="417"/>
      <c r="CV16" s="417"/>
      <c r="CW16" s="417"/>
      <c r="CX16" s="417"/>
      <c r="CY16" s="417"/>
      <c r="CZ16" s="417"/>
      <c r="DA16" s="417"/>
      <c r="DB16" s="417"/>
      <c r="DC16" s="417"/>
      <c r="DD16" s="417"/>
      <c r="DE16" s="417"/>
      <c r="DF16" s="417"/>
      <c r="DG16" s="417"/>
      <c r="DH16" s="155"/>
      <c r="DI16" s="94"/>
      <c r="DJ16" s="129"/>
      <c r="DK16" s="94"/>
      <c r="DL16" s="127"/>
      <c r="DM16" s="127"/>
      <c r="DN16" s="127"/>
      <c r="DO16" s="127"/>
      <c r="DP16" s="127"/>
      <c r="DQ16" s="127"/>
      <c r="DR16" s="101"/>
    </row>
    <row r="17" spans="1:122" s="93" customFormat="1" ht="6" customHeight="1" x14ac:dyDescent="0.15">
      <c r="A17" s="100"/>
      <c r="B17" s="314"/>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9"/>
      <c r="AV17" s="139"/>
      <c r="AW17" s="322"/>
      <c r="AX17" s="322"/>
      <c r="AY17" s="322"/>
      <c r="AZ17" s="322"/>
      <c r="BA17" s="322"/>
      <c r="BB17" s="322"/>
      <c r="BC17" s="322"/>
      <c r="BD17" s="322"/>
      <c r="BE17" s="322"/>
      <c r="BF17" s="322"/>
      <c r="BG17" s="322"/>
      <c r="BH17" s="322"/>
      <c r="BI17" s="322"/>
      <c r="BJ17" s="322"/>
      <c r="BK17" s="322"/>
      <c r="BL17" s="323"/>
      <c r="BM17" s="107"/>
      <c r="BN17" s="428"/>
      <c r="BO17" s="428"/>
      <c r="BP17" s="428"/>
      <c r="BQ17" s="428"/>
      <c r="BR17" s="428"/>
      <c r="BS17" s="428"/>
      <c r="BT17" s="428"/>
      <c r="BU17" s="428"/>
      <c r="BV17" s="428"/>
      <c r="BW17" s="428"/>
      <c r="BX17" s="428"/>
      <c r="BY17" s="428"/>
      <c r="BZ17" s="428"/>
      <c r="CA17" s="428"/>
      <c r="CB17" s="428"/>
      <c r="CC17" s="428"/>
      <c r="CD17" s="428"/>
      <c r="CE17" s="428"/>
      <c r="CF17" s="428"/>
      <c r="CG17" s="428"/>
      <c r="CH17" s="428"/>
      <c r="CI17" s="428"/>
      <c r="CJ17" s="428"/>
      <c r="CK17" s="428"/>
      <c r="CL17" s="428"/>
      <c r="CM17" s="428"/>
      <c r="CN17" s="428"/>
      <c r="CO17" s="139"/>
      <c r="CP17" s="418"/>
      <c r="CQ17" s="418"/>
      <c r="CR17" s="418"/>
      <c r="CS17" s="418"/>
      <c r="CT17" s="418"/>
      <c r="CU17" s="418"/>
      <c r="CV17" s="418"/>
      <c r="CW17" s="418"/>
      <c r="CX17" s="418"/>
      <c r="CY17" s="418"/>
      <c r="CZ17" s="418"/>
      <c r="DA17" s="418"/>
      <c r="DB17" s="418"/>
      <c r="DC17" s="418"/>
      <c r="DD17" s="418"/>
      <c r="DE17" s="418"/>
      <c r="DF17" s="418"/>
      <c r="DG17" s="418"/>
      <c r="DH17" s="156"/>
      <c r="DI17" s="104"/>
      <c r="DJ17" s="144"/>
      <c r="DK17" s="104"/>
      <c r="DL17" s="104"/>
      <c r="DM17" s="104"/>
      <c r="DN17" s="104"/>
      <c r="DO17" s="104"/>
      <c r="DP17" s="104"/>
      <c r="DQ17" s="104"/>
      <c r="DR17" s="105"/>
    </row>
    <row r="18" spans="1:122" s="93" customFormat="1" ht="6" customHeight="1" x14ac:dyDescent="0.15">
      <c r="A18" s="100"/>
      <c r="B18" s="314"/>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9"/>
      <c r="AV18" s="139"/>
      <c r="AW18" s="322"/>
      <c r="AX18" s="322"/>
      <c r="AY18" s="322"/>
      <c r="AZ18" s="322"/>
      <c r="BA18" s="322"/>
      <c r="BB18" s="322"/>
      <c r="BC18" s="322"/>
      <c r="BD18" s="322"/>
      <c r="BE18" s="322"/>
      <c r="BF18" s="322"/>
      <c r="BG18" s="322"/>
      <c r="BH18" s="322"/>
      <c r="BI18" s="322"/>
      <c r="BJ18" s="322"/>
      <c r="BK18" s="322"/>
      <c r="BL18" s="323"/>
      <c r="BM18" s="107"/>
      <c r="BN18" s="428"/>
      <c r="BO18" s="428"/>
      <c r="BP18" s="428"/>
      <c r="BQ18" s="428"/>
      <c r="BR18" s="428"/>
      <c r="BS18" s="428"/>
      <c r="BT18" s="428"/>
      <c r="BU18" s="428"/>
      <c r="BV18" s="428"/>
      <c r="BW18" s="428"/>
      <c r="BX18" s="428"/>
      <c r="BY18" s="428"/>
      <c r="BZ18" s="428"/>
      <c r="CA18" s="428"/>
      <c r="CB18" s="428"/>
      <c r="CC18" s="428"/>
      <c r="CD18" s="428"/>
      <c r="CE18" s="428"/>
      <c r="CF18" s="428"/>
      <c r="CG18" s="428"/>
      <c r="CH18" s="428"/>
      <c r="CI18" s="428"/>
      <c r="CJ18" s="428"/>
      <c r="CK18" s="428"/>
      <c r="CL18" s="428"/>
      <c r="CM18" s="428"/>
      <c r="CN18" s="428"/>
      <c r="CO18" s="96"/>
      <c r="CP18" s="94"/>
      <c r="CQ18" s="94"/>
      <c r="CR18" s="94"/>
      <c r="CS18" s="94"/>
      <c r="CT18" s="94"/>
      <c r="CU18" s="94"/>
      <c r="CV18" s="94"/>
      <c r="CW18" s="94"/>
      <c r="CX18" s="94"/>
      <c r="CY18" s="94"/>
      <c r="CZ18" s="94"/>
      <c r="DA18" s="94"/>
      <c r="DB18" s="94"/>
      <c r="DC18" s="94"/>
      <c r="DD18" s="94"/>
      <c r="DE18" s="94"/>
      <c r="DF18" s="94"/>
      <c r="DG18" s="94"/>
      <c r="DH18" s="94"/>
      <c r="DI18" s="94"/>
      <c r="DK18" s="94"/>
      <c r="DL18" s="94"/>
      <c r="DM18" s="94"/>
      <c r="DN18" s="94"/>
      <c r="DO18" s="94"/>
      <c r="DP18" s="94"/>
      <c r="DQ18" s="94"/>
      <c r="DR18" s="101"/>
    </row>
    <row r="19" spans="1:122" s="93" customFormat="1" ht="3" customHeight="1" x14ac:dyDescent="0.15">
      <c r="A19" s="103"/>
      <c r="B19" s="320"/>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20"/>
      <c r="AP19" s="320"/>
      <c r="AQ19" s="320"/>
      <c r="AR19" s="320"/>
      <c r="AS19" s="320"/>
      <c r="AT19" s="320"/>
      <c r="AU19" s="321"/>
      <c r="AV19" s="140"/>
      <c r="AW19" s="324"/>
      <c r="AX19" s="324"/>
      <c r="AY19" s="324"/>
      <c r="AZ19" s="324"/>
      <c r="BA19" s="324"/>
      <c r="BB19" s="324"/>
      <c r="BC19" s="324"/>
      <c r="BD19" s="324"/>
      <c r="BE19" s="324"/>
      <c r="BF19" s="324"/>
      <c r="BG19" s="324"/>
      <c r="BH19" s="324"/>
      <c r="BI19" s="324"/>
      <c r="BJ19" s="324"/>
      <c r="BK19" s="324"/>
      <c r="BL19" s="325"/>
      <c r="BM19" s="107"/>
      <c r="BN19" s="429"/>
      <c r="BO19" s="429"/>
      <c r="BP19" s="429"/>
      <c r="BQ19" s="429"/>
      <c r="BR19" s="429"/>
      <c r="BS19" s="429"/>
      <c r="BT19" s="429"/>
      <c r="BU19" s="429"/>
      <c r="BV19" s="429"/>
      <c r="BW19" s="429"/>
      <c r="BX19" s="429"/>
      <c r="BY19" s="429"/>
      <c r="BZ19" s="429"/>
      <c r="CA19" s="429"/>
      <c r="CB19" s="429"/>
      <c r="CC19" s="429"/>
      <c r="CD19" s="429"/>
      <c r="CE19" s="429"/>
      <c r="CF19" s="429"/>
      <c r="CG19" s="429"/>
      <c r="CH19" s="429"/>
      <c r="CI19" s="429"/>
      <c r="CJ19" s="429"/>
      <c r="CK19" s="429"/>
      <c r="CL19" s="429"/>
      <c r="CM19" s="429"/>
      <c r="CN19" s="429"/>
      <c r="CO19" s="139"/>
      <c r="CP19" s="419" t="s">
        <v>8</v>
      </c>
      <c r="CQ19" s="419"/>
      <c r="CR19" s="419"/>
      <c r="CS19" s="419"/>
      <c r="CT19" s="419"/>
      <c r="CU19" s="419"/>
      <c r="CV19" s="419"/>
      <c r="CW19" s="419"/>
      <c r="CX19" s="419"/>
      <c r="CY19" s="419"/>
      <c r="CZ19" s="419"/>
      <c r="DA19" s="419"/>
      <c r="DB19" s="419"/>
      <c r="DC19" s="419"/>
      <c r="DD19" s="419"/>
      <c r="DE19" s="419"/>
      <c r="DF19" s="419"/>
      <c r="DG19" s="419"/>
      <c r="DH19" s="419"/>
      <c r="DI19" s="419"/>
      <c r="DK19" s="94"/>
      <c r="DM19" s="356"/>
      <c r="DN19" s="357"/>
      <c r="DO19" s="357"/>
      <c r="DP19" s="357"/>
      <c r="DQ19" s="358"/>
      <c r="DR19" s="101"/>
    </row>
    <row r="20" spans="1:122" s="93" customFormat="1" ht="8.1" customHeight="1" x14ac:dyDescent="0.15">
      <c r="A20" s="102"/>
      <c r="B20" s="95" t="s">
        <v>77</v>
      </c>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5"/>
      <c r="AL20" s="94"/>
      <c r="AM20" s="94"/>
      <c r="AN20" s="94"/>
      <c r="AO20" s="94"/>
      <c r="AP20" s="94"/>
      <c r="AQ20" s="94"/>
      <c r="AR20" s="94"/>
      <c r="AS20" s="94"/>
      <c r="AT20" s="94"/>
      <c r="AU20" s="94"/>
      <c r="AV20" s="96"/>
      <c r="AW20" s="97" t="s">
        <v>38</v>
      </c>
      <c r="AX20" s="108"/>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8"/>
      <c r="BW20" s="108"/>
      <c r="BX20" s="108"/>
      <c r="BY20" s="128"/>
      <c r="BZ20" s="128"/>
      <c r="CA20" s="128"/>
      <c r="CB20" s="128"/>
      <c r="CC20" s="128"/>
      <c r="CD20" s="128"/>
      <c r="CE20" s="128"/>
      <c r="CF20" s="128"/>
      <c r="CG20" s="128"/>
      <c r="CH20" s="128"/>
      <c r="CI20" s="128"/>
      <c r="CJ20" s="128"/>
      <c r="CK20" s="128"/>
      <c r="CL20" s="128"/>
      <c r="CM20" s="128"/>
      <c r="CN20" s="128"/>
      <c r="CO20" s="139"/>
      <c r="CP20" s="419"/>
      <c r="CQ20" s="419"/>
      <c r="CR20" s="419"/>
      <c r="CS20" s="419"/>
      <c r="CT20" s="419"/>
      <c r="CU20" s="419"/>
      <c r="CV20" s="419"/>
      <c r="CW20" s="419"/>
      <c r="CX20" s="419"/>
      <c r="CY20" s="419"/>
      <c r="CZ20" s="419"/>
      <c r="DA20" s="419"/>
      <c r="DB20" s="419"/>
      <c r="DC20" s="419"/>
      <c r="DD20" s="419"/>
      <c r="DE20" s="419"/>
      <c r="DF20" s="419"/>
      <c r="DG20" s="419"/>
      <c r="DH20" s="419"/>
      <c r="DI20" s="419"/>
      <c r="DK20" s="94"/>
      <c r="DM20" s="359"/>
      <c r="DN20" s="360"/>
      <c r="DO20" s="360"/>
      <c r="DP20" s="360"/>
      <c r="DQ20" s="361"/>
      <c r="DR20" s="101"/>
    </row>
    <row r="21" spans="1:122" s="93" customFormat="1" ht="6" customHeight="1" x14ac:dyDescent="0.25">
      <c r="A21" s="100"/>
      <c r="B21" s="314"/>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135"/>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4"/>
      <c r="BZ21" s="314"/>
      <c r="CA21" s="314"/>
      <c r="CB21" s="314"/>
      <c r="CC21" s="314"/>
      <c r="CD21" s="314"/>
      <c r="CE21" s="314"/>
      <c r="CF21" s="314"/>
      <c r="CG21" s="314"/>
      <c r="CH21" s="314"/>
      <c r="CI21" s="314"/>
      <c r="CJ21" s="314"/>
      <c r="CK21" s="314"/>
      <c r="CL21" s="314"/>
      <c r="CM21" s="314"/>
      <c r="CN21" s="314"/>
      <c r="CO21" s="139"/>
      <c r="CP21" s="420" t="s">
        <v>9</v>
      </c>
      <c r="CQ21" s="420"/>
      <c r="CR21" s="420"/>
      <c r="CS21" s="420"/>
      <c r="CT21" s="420"/>
      <c r="CU21" s="420"/>
      <c r="CV21" s="420"/>
      <c r="CW21" s="420"/>
      <c r="CX21" s="420"/>
      <c r="CY21" s="420"/>
      <c r="CZ21" s="420"/>
      <c r="DA21" s="420"/>
      <c r="DB21" s="420"/>
      <c r="DC21" s="420"/>
      <c r="DD21" s="420"/>
      <c r="DE21" s="420"/>
      <c r="DF21" s="420"/>
      <c r="DG21" s="420"/>
      <c r="DH21" s="420"/>
      <c r="DI21" s="420"/>
      <c r="DK21" s="94"/>
      <c r="DM21" s="359"/>
      <c r="DN21" s="360"/>
      <c r="DO21" s="360"/>
      <c r="DP21" s="360"/>
      <c r="DQ21" s="361"/>
      <c r="DR21" s="101"/>
    </row>
    <row r="22" spans="1:122" s="93" customFormat="1" ht="6" customHeight="1" x14ac:dyDescent="0.25">
      <c r="A22" s="100"/>
      <c r="B22" s="314"/>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135"/>
      <c r="AW22" s="314"/>
      <c r="AX22" s="314"/>
      <c r="AY22" s="314"/>
      <c r="AZ22" s="314"/>
      <c r="BA22" s="314"/>
      <c r="BB22" s="314"/>
      <c r="BC22" s="314"/>
      <c r="BD22" s="314"/>
      <c r="BE22" s="314"/>
      <c r="BF22" s="314"/>
      <c r="BG22" s="314"/>
      <c r="BH22" s="314"/>
      <c r="BI22" s="314"/>
      <c r="BJ22" s="314"/>
      <c r="BK22" s="314"/>
      <c r="BL22" s="314"/>
      <c r="BM22" s="314"/>
      <c r="BN22" s="314"/>
      <c r="BO22" s="314"/>
      <c r="BP22" s="314"/>
      <c r="BQ22" s="314"/>
      <c r="BR22" s="314"/>
      <c r="BS22" s="314"/>
      <c r="BT22" s="314"/>
      <c r="BU22" s="314"/>
      <c r="BV22" s="314"/>
      <c r="BW22" s="314"/>
      <c r="BX22" s="314"/>
      <c r="BY22" s="314"/>
      <c r="BZ22" s="314"/>
      <c r="CA22" s="314"/>
      <c r="CB22" s="314"/>
      <c r="CC22" s="314"/>
      <c r="CD22" s="314"/>
      <c r="CE22" s="314"/>
      <c r="CF22" s="314"/>
      <c r="CG22" s="314"/>
      <c r="CH22" s="314"/>
      <c r="CI22" s="314"/>
      <c r="CJ22" s="314"/>
      <c r="CK22" s="314"/>
      <c r="CL22" s="314"/>
      <c r="CM22" s="314"/>
      <c r="CN22" s="314"/>
      <c r="CO22" s="139"/>
      <c r="CP22" s="420"/>
      <c r="CQ22" s="420"/>
      <c r="CR22" s="420"/>
      <c r="CS22" s="420"/>
      <c r="CT22" s="420"/>
      <c r="CU22" s="420"/>
      <c r="CV22" s="420"/>
      <c r="CW22" s="420"/>
      <c r="CX22" s="420"/>
      <c r="CY22" s="420"/>
      <c r="CZ22" s="420"/>
      <c r="DA22" s="420"/>
      <c r="DB22" s="420"/>
      <c r="DC22" s="420"/>
      <c r="DD22" s="420"/>
      <c r="DE22" s="420"/>
      <c r="DF22" s="420"/>
      <c r="DG22" s="420"/>
      <c r="DH22" s="420"/>
      <c r="DI22" s="420"/>
      <c r="DK22" s="94"/>
      <c r="DM22" s="362"/>
      <c r="DN22" s="363"/>
      <c r="DO22" s="363"/>
      <c r="DP22" s="363"/>
      <c r="DQ22" s="364"/>
      <c r="DR22" s="101"/>
    </row>
    <row r="23" spans="1:122" s="93" customFormat="1" ht="6" customHeight="1" x14ac:dyDescent="0.25">
      <c r="A23" s="103"/>
      <c r="B23" s="320"/>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c r="AS23" s="320"/>
      <c r="AT23" s="320"/>
      <c r="AU23" s="320"/>
      <c r="AV23" s="136"/>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0"/>
      <c r="CH23" s="320"/>
      <c r="CI23" s="320"/>
      <c r="CJ23" s="320"/>
      <c r="CK23" s="320"/>
      <c r="CL23" s="320"/>
      <c r="CM23" s="320"/>
      <c r="CN23" s="320"/>
      <c r="CO23" s="130"/>
      <c r="CP23" s="104"/>
      <c r="CQ23" s="104"/>
      <c r="CR23" s="104"/>
      <c r="CS23" s="104"/>
      <c r="CT23" s="104"/>
      <c r="CU23" s="104"/>
      <c r="CV23" s="104"/>
      <c r="CW23" s="104"/>
      <c r="CX23" s="104"/>
      <c r="CY23" s="104"/>
      <c r="CZ23" s="104"/>
      <c r="DA23" s="104"/>
      <c r="DB23" s="104"/>
      <c r="DC23" s="104"/>
      <c r="DD23" s="104"/>
      <c r="DE23" s="104"/>
      <c r="DF23" s="104"/>
      <c r="DG23" s="104"/>
      <c r="DH23" s="104"/>
      <c r="DI23" s="104"/>
      <c r="DJ23" s="144"/>
      <c r="DK23" s="104"/>
      <c r="DL23" s="104"/>
      <c r="DM23" s="104"/>
      <c r="DN23" s="104"/>
      <c r="DO23" s="104"/>
      <c r="DP23" s="104"/>
      <c r="DQ23" s="104"/>
      <c r="DR23" s="105"/>
    </row>
    <row r="24" spans="1:122" ht="5.0999999999999996" customHeight="1" x14ac:dyDescent="0.25"/>
    <row r="25" spans="1:122" ht="5.0999999999999996" customHeight="1" x14ac:dyDescent="0.25">
      <c r="A25" s="18"/>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20"/>
    </row>
    <row r="26" spans="1:122" s="38" customFormat="1" ht="11.1" customHeight="1" x14ac:dyDescent="0.2">
      <c r="A26" s="34"/>
      <c r="B26" s="131" t="s">
        <v>85</v>
      </c>
      <c r="C26" s="132"/>
      <c r="D26" s="90"/>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37"/>
    </row>
    <row r="27" spans="1:122" s="38" customFormat="1" ht="11.1" customHeight="1" x14ac:dyDescent="0.2">
      <c r="A27" s="34"/>
      <c r="B27" s="133" t="s">
        <v>82</v>
      </c>
      <c r="C27" s="90"/>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37"/>
    </row>
    <row r="28" spans="1:122" ht="5.0999999999999996" customHeight="1" x14ac:dyDescent="0.25">
      <c r="A28" s="22"/>
      <c r="B28" s="23"/>
      <c r="C28" s="25"/>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4"/>
    </row>
    <row r="29" spans="1:122" ht="5.0999999999999996" customHeight="1" x14ac:dyDescent="0.25">
      <c r="C29" s="8"/>
    </row>
    <row r="30" spans="1:122" ht="5.0999999999999996" customHeight="1" x14ac:dyDescent="0.25">
      <c r="A30" s="18"/>
      <c r="B30" s="19"/>
      <c r="C30" s="21"/>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20"/>
    </row>
    <row r="31" spans="1:122" s="38" customFormat="1" ht="11.1" customHeight="1" x14ac:dyDescent="0.2">
      <c r="A31" s="34"/>
      <c r="B31" s="35"/>
      <c r="C31" s="88" t="s">
        <v>74</v>
      </c>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36"/>
      <c r="DR31" s="37"/>
    </row>
    <row r="32" spans="1:122" s="38" customFormat="1" ht="11.1" customHeight="1" x14ac:dyDescent="0.2">
      <c r="A32" s="34"/>
      <c r="B32" s="35"/>
      <c r="C32" s="90" t="s">
        <v>129</v>
      </c>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36"/>
      <c r="DR32" s="37"/>
    </row>
    <row r="33" spans="1:122" ht="5.0999999999999996" customHeight="1" x14ac:dyDescent="0.25">
      <c r="A33" s="22"/>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4"/>
    </row>
    <row r="34" spans="1:122" ht="5.0999999999999996" customHeight="1" x14ac:dyDescent="0.25"/>
    <row r="35" spans="1:122" s="9" customFormat="1" ht="8.85" customHeight="1" x14ac:dyDescent="0.2">
      <c r="A35" s="386" t="s">
        <v>84</v>
      </c>
      <c r="B35" s="387"/>
      <c r="C35" s="387"/>
      <c r="D35" s="387"/>
      <c r="E35" s="387"/>
      <c r="F35" s="388"/>
      <c r="G35" s="344" t="s">
        <v>76</v>
      </c>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6"/>
      <c r="AM35" s="61" t="s">
        <v>3</v>
      </c>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6"/>
      <c r="DA35" s="61" t="s">
        <v>65</v>
      </c>
      <c r="DB35" s="62"/>
      <c r="DC35" s="163"/>
      <c r="DD35" s="62"/>
      <c r="DE35" s="62"/>
      <c r="DF35" s="62"/>
      <c r="DG35" s="62"/>
      <c r="DH35" s="62"/>
      <c r="DI35" s="62"/>
      <c r="DJ35" s="62"/>
      <c r="DK35" s="62"/>
      <c r="DL35" s="62"/>
      <c r="DM35" s="62"/>
      <c r="DN35" s="62"/>
      <c r="DO35" s="62"/>
      <c r="DP35" s="62"/>
      <c r="DQ35" s="62"/>
      <c r="DR35" s="63"/>
    </row>
    <row r="36" spans="1:122" s="9" customFormat="1" ht="8.85" customHeight="1" x14ac:dyDescent="0.2">
      <c r="A36" s="389"/>
      <c r="B36" s="390"/>
      <c r="C36" s="390"/>
      <c r="D36" s="390"/>
      <c r="E36" s="390"/>
      <c r="F36" s="391"/>
      <c r="G36" s="347"/>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9"/>
      <c r="AM36" s="177" t="s">
        <v>87</v>
      </c>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c r="BS36" s="178"/>
      <c r="BT36" s="178"/>
      <c r="BU36" s="178"/>
      <c r="BV36" s="178"/>
      <c r="BW36" s="178"/>
      <c r="BX36" s="178"/>
      <c r="BY36" s="178"/>
      <c r="BZ36" s="178"/>
      <c r="CA36" s="178"/>
      <c r="CB36" s="178"/>
      <c r="CC36" s="178"/>
      <c r="CD36" s="178"/>
      <c r="CE36" s="178"/>
      <c r="CF36" s="178"/>
      <c r="CG36" s="178"/>
      <c r="CH36" s="178"/>
      <c r="CI36" s="178"/>
      <c r="CJ36" s="178"/>
      <c r="CK36" s="178"/>
      <c r="CL36" s="178"/>
      <c r="CM36" s="178"/>
      <c r="CN36" s="178"/>
      <c r="CO36" s="178"/>
      <c r="CP36" s="178"/>
      <c r="CQ36" s="178"/>
      <c r="CR36" s="178"/>
      <c r="CS36" s="178"/>
      <c r="CT36" s="178"/>
      <c r="CU36" s="178"/>
      <c r="CV36" s="178"/>
      <c r="CW36" s="178"/>
      <c r="CX36" s="178"/>
      <c r="CY36" s="178"/>
      <c r="CZ36" s="179"/>
      <c r="DA36" s="180" t="s">
        <v>66</v>
      </c>
      <c r="DB36" s="165"/>
      <c r="DC36" s="164"/>
      <c r="DD36" s="165"/>
      <c r="DE36" s="165"/>
      <c r="DF36" s="165"/>
      <c r="DG36" s="165"/>
      <c r="DH36" s="165"/>
      <c r="DI36" s="165"/>
      <c r="DJ36" s="165"/>
      <c r="DK36" s="165"/>
      <c r="DL36" s="165"/>
      <c r="DM36" s="165"/>
      <c r="DN36" s="165"/>
      <c r="DO36" s="165"/>
      <c r="DP36" s="165"/>
      <c r="DQ36" s="165"/>
      <c r="DR36" s="166"/>
    </row>
    <row r="37" spans="1:122" s="9" customFormat="1" ht="8.85" customHeight="1" x14ac:dyDescent="0.2">
      <c r="A37" s="389"/>
      <c r="B37" s="390"/>
      <c r="C37" s="390"/>
      <c r="D37" s="390"/>
      <c r="E37" s="390"/>
      <c r="F37" s="391"/>
      <c r="G37" s="350" t="s">
        <v>73</v>
      </c>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2"/>
      <c r="AM37" s="332" t="s">
        <v>49</v>
      </c>
      <c r="AN37" s="333"/>
      <c r="AO37" s="333"/>
      <c r="AP37" s="333"/>
      <c r="AQ37" s="333"/>
      <c r="AR37" s="334"/>
      <c r="AS37" s="326" t="s">
        <v>11</v>
      </c>
      <c r="AT37" s="327"/>
      <c r="AU37" s="327"/>
      <c r="AV37" s="327"/>
      <c r="AW37" s="327"/>
      <c r="AX37" s="328"/>
      <c r="AY37" s="326" t="s">
        <v>12</v>
      </c>
      <c r="AZ37" s="327"/>
      <c r="BA37" s="327"/>
      <c r="BB37" s="327"/>
      <c r="BC37" s="327"/>
      <c r="BD37" s="328"/>
      <c r="BE37" s="338" t="s">
        <v>56</v>
      </c>
      <c r="BF37" s="339"/>
      <c r="BG37" s="339"/>
      <c r="BH37" s="339"/>
      <c r="BI37" s="339"/>
      <c r="BJ37" s="340"/>
      <c r="BK37" s="326" t="s">
        <v>13</v>
      </c>
      <c r="BL37" s="327"/>
      <c r="BM37" s="327"/>
      <c r="BN37" s="327"/>
      <c r="BO37" s="327"/>
      <c r="BP37" s="328"/>
      <c r="BQ37" s="332" t="s">
        <v>50</v>
      </c>
      <c r="BR37" s="333"/>
      <c r="BS37" s="333"/>
      <c r="BT37" s="333"/>
      <c r="BU37" s="333"/>
      <c r="BV37" s="334"/>
      <c r="BW37" s="326" t="s">
        <v>14</v>
      </c>
      <c r="BX37" s="327"/>
      <c r="BY37" s="327"/>
      <c r="BZ37" s="327"/>
      <c r="CA37" s="327"/>
      <c r="CB37" s="328"/>
      <c r="CC37" s="332" t="s">
        <v>51</v>
      </c>
      <c r="CD37" s="333"/>
      <c r="CE37" s="333"/>
      <c r="CF37" s="333"/>
      <c r="CG37" s="333"/>
      <c r="CH37" s="334"/>
      <c r="CI37" s="332" t="s">
        <v>52</v>
      </c>
      <c r="CJ37" s="333"/>
      <c r="CK37" s="333"/>
      <c r="CL37" s="333"/>
      <c r="CM37" s="333"/>
      <c r="CN37" s="334"/>
      <c r="CO37" s="332" t="s">
        <v>53</v>
      </c>
      <c r="CP37" s="333"/>
      <c r="CQ37" s="333"/>
      <c r="CR37" s="333"/>
      <c r="CS37" s="333"/>
      <c r="CT37" s="334"/>
      <c r="CU37" s="332" t="s">
        <v>54</v>
      </c>
      <c r="CV37" s="333"/>
      <c r="CW37" s="333"/>
      <c r="CX37" s="333"/>
      <c r="CY37" s="333"/>
      <c r="CZ37" s="334"/>
      <c r="DA37" s="421" t="s">
        <v>55</v>
      </c>
      <c r="DB37" s="422"/>
      <c r="DC37" s="422"/>
      <c r="DD37" s="422"/>
      <c r="DE37" s="422"/>
      <c r="DF37" s="423"/>
      <c r="DG37" s="367" t="s">
        <v>99</v>
      </c>
      <c r="DH37" s="368"/>
      <c r="DI37" s="368"/>
      <c r="DJ37" s="368"/>
      <c r="DK37" s="368"/>
      <c r="DL37" s="369"/>
      <c r="DM37" s="367" t="s">
        <v>100</v>
      </c>
      <c r="DN37" s="368"/>
      <c r="DO37" s="368"/>
      <c r="DP37" s="368"/>
      <c r="DQ37" s="368"/>
      <c r="DR37" s="369"/>
    </row>
    <row r="38" spans="1:122" s="9" customFormat="1" ht="10.199999999999999" x14ac:dyDescent="0.2">
      <c r="A38" s="392"/>
      <c r="B38" s="393"/>
      <c r="C38" s="393"/>
      <c r="D38" s="393"/>
      <c r="E38" s="393"/>
      <c r="F38" s="394"/>
      <c r="G38" s="353"/>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5"/>
      <c r="AM38" s="335"/>
      <c r="AN38" s="336"/>
      <c r="AO38" s="336"/>
      <c r="AP38" s="336"/>
      <c r="AQ38" s="336"/>
      <c r="AR38" s="337"/>
      <c r="AS38" s="329"/>
      <c r="AT38" s="330"/>
      <c r="AU38" s="330"/>
      <c r="AV38" s="330"/>
      <c r="AW38" s="330"/>
      <c r="AX38" s="331"/>
      <c r="AY38" s="329"/>
      <c r="AZ38" s="330"/>
      <c r="BA38" s="330"/>
      <c r="BB38" s="330"/>
      <c r="BC38" s="330"/>
      <c r="BD38" s="331"/>
      <c r="BE38" s="341"/>
      <c r="BF38" s="342"/>
      <c r="BG38" s="342"/>
      <c r="BH38" s="342"/>
      <c r="BI38" s="342"/>
      <c r="BJ38" s="343"/>
      <c r="BK38" s="329"/>
      <c r="BL38" s="330"/>
      <c r="BM38" s="330"/>
      <c r="BN38" s="330"/>
      <c r="BO38" s="330"/>
      <c r="BP38" s="331"/>
      <c r="BQ38" s="335"/>
      <c r="BR38" s="336"/>
      <c r="BS38" s="336"/>
      <c r="BT38" s="336"/>
      <c r="BU38" s="336"/>
      <c r="BV38" s="337"/>
      <c r="BW38" s="329"/>
      <c r="BX38" s="330"/>
      <c r="BY38" s="330"/>
      <c r="BZ38" s="330"/>
      <c r="CA38" s="330"/>
      <c r="CB38" s="331"/>
      <c r="CC38" s="335"/>
      <c r="CD38" s="336"/>
      <c r="CE38" s="336"/>
      <c r="CF38" s="336"/>
      <c r="CG38" s="336"/>
      <c r="CH38" s="337"/>
      <c r="CI38" s="335"/>
      <c r="CJ38" s="336"/>
      <c r="CK38" s="336"/>
      <c r="CL38" s="336"/>
      <c r="CM38" s="336"/>
      <c r="CN38" s="337"/>
      <c r="CO38" s="335"/>
      <c r="CP38" s="336"/>
      <c r="CQ38" s="336"/>
      <c r="CR38" s="336"/>
      <c r="CS38" s="336"/>
      <c r="CT38" s="337"/>
      <c r="CU38" s="335"/>
      <c r="CV38" s="336"/>
      <c r="CW38" s="336"/>
      <c r="CX38" s="336"/>
      <c r="CY38" s="336"/>
      <c r="CZ38" s="337"/>
      <c r="DA38" s="370"/>
      <c r="DB38" s="371"/>
      <c r="DC38" s="371"/>
      <c r="DD38" s="371"/>
      <c r="DE38" s="371"/>
      <c r="DF38" s="372"/>
      <c r="DG38" s="370"/>
      <c r="DH38" s="371"/>
      <c r="DI38" s="371"/>
      <c r="DJ38" s="371"/>
      <c r="DK38" s="371"/>
      <c r="DL38" s="372"/>
      <c r="DM38" s="370"/>
      <c r="DN38" s="371"/>
      <c r="DO38" s="371"/>
      <c r="DP38" s="371"/>
      <c r="DQ38" s="371"/>
      <c r="DR38" s="372"/>
    </row>
    <row r="39" spans="1:122" s="9" customFormat="1" ht="9" customHeight="1" x14ac:dyDescent="0.2">
      <c r="A39" s="229" t="s">
        <v>64</v>
      </c>
      <c r="B39" s="230"/>
      <c r="C39" s="230"/>
      <c r="D39" s="230"/>
      <c r="E39" s="230"/>
      <c r="F39" s="231"/>
      <c r="G39" s="235" t="s">
        <v>112</v>
      </c>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7"/>
      <c r="AM39" s="217">
        <v>7.96</v>
      </c>
      <c r="AN39" s="218"/>
      <c r="AO39" s="218"/>
      <c r="AP39" s="218"/>
      <c r="AQ39" s="218"/>
      <c r="AR39" s="219"/>
      <c r="AS39" s="223">
        <v>0.44319999999999998</v>
      </c>
      <c r="AT39" s="224"/>
      <c r="AU39" s="224"/>
      <c r="AV39" s="224"/>
      <c r="AW39" s="224"/>
      <c r="AX39" s="225"/>
      <c r="AY39" s="223">
        <v>0.14180000000000001</v>
      </c>
      <c r="AZ39" s="224"/>
      <c r="BA39" s="224"/>
      <c r="BB39" s="224"/>
      <c r="BC39" s="224"/>
      <c r="BD39" s="225"/>
      <c r="BE39" s="269">
        <v>0.1</v>
      </c>
      <c r="BF39" s="270"/>
      <c r="BG39" s="270"/>
      <c r="BH39" s="270"/>
      <c r="BI39" s="270"/>
      <c r="BJ39" s="271"/>
      <c r="BK39" s="217">
        <v>1</v>
      </c>
      <c r="BL39" s="218"/>
      <c r="BM39" s="218"/>
      <c r="BN39" s="218"/>
      <c r="BO39" s="218"/>
      <c r="BP39" s="219"/>
      <c r="BQ39" s="217">
        <v>0.12</v>
      </c>
      <c r="BR39" s="218"/>
      <c r="BS39" s="218"/>
      <c r="BT39" s="218"/>
      <c r="BU39" s="218"/>
      <c r="BV39" s="219"/>
      <c r="BW39" s="217">
        <v>7.0000000000000007E-2</v>
      </c>
      <c r="BX39" s="218"/>
      <c r="BY39" s="218"/>
      <c r="BZ39" s="218"/>
      <c r="CA39" s="218"/>
      <c r="CB39" s="219"/>
      <c r="CC39" s="217">
        <v>0.4</v>
      </c>
      <c r="CD39" s="218"/>
      <c r="CE39" s="218"/>
      <c r="CF39" s="218"/>
      <c r="CG39" s="218"/>
      <c r="CH39" s="219"/>
      <c r="CI39" s="223">
        <v>0.04</v>
      </c>
      <c r="CJ39" s="224"/>
      <c r="CK39" s="224"/>
      <c r="CL39" s="224"/>
      <c r="CM39" s="224"/>
      <c r="CN39" s="225"/>
      <c r="CO39" s="217">
        <v>0.15</v>
      </c>
      <c r="CP39" s="218"/>
      <c r="CQ39" s="218"/>
      <c r="CR39" s="218"/>
      <c r="CS39" s="218"/>
      <c r="CT39" s="219"/>
      <c r="CU39" s="217">
        <v>0.21</v>
      </c>
      <c r="CV39" s="218"/>
      <c r="CW39" s="218"/>
      <c r="CX39" s="218"/>
      <c r="CY39" s="218"/>
      <c r="CZ39" s="219"/>
      <c r="DA39" s="217">
        <f>SUM(AM39+BE39+BK39+BQ39+BW39+CC39+CO39+CU39)</f>
        <v>10.010000000000002</v>
      </c>
      <c r="DB39" s="218"/>
      <c r="DC39" s="218"/>
      <c r="DD39" s="218"/>
      <c r="DE39" s="218"/>
      <c r="DF39" s="219"/>
      <c r="DG39" s="223">
        <f>SUM(AS39+AY39)</f>
        <v>0.58499999999999996</v>
      </c>
      <c r="DH39" s="224"/>
      <c r="DI39" s="224"/>
      <c r="DJ39" s="224"/>
      <c r="DK39" s="224"/>
      <c r="DL39" s="225"/>
      <c r="DM39" s="223">
        <f>(CI39)</f>
        <v>0.04</v>
      </c>
      <c r="DN39" s="224"/>
      <c r="DO39" s="224"/>
      <c r="DP39" s="224"/>
      <c r="DQ39" s="224"/>
      <c r="DR39" s="225"/>
    </row>
    <row r="40" spans="1:122" s="9" customFormat="1" ht="9" customHeight="1" x14ac:dyDescent="0.2">
      <c r="A40" s="232"/>
      <c r="B40" s="233"/>
      <c r="C40" s="233"/>
      <c r="D40" s="233"/>
      <c r="E40" s="233"/>
      <c r="F40" s="234"/>
      <c r="G40" s="238"/>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40"/>
      <c r="AM40" s="220"/>
      <c r="AN40" s="221"/>
      <c r="AO40" s="221"/>
      <c r="AP40" s="221"/>
      <c r="AQ40" s="221"/>
      <c r="AR40" s="222"/>
      <c r="AS40" s="226"/>
      <c r="AT40" s="227"/>
      <c r="AU40" s="227"/>
      <c r="AV40" s="227"/>
      <c r="AW40" s="227"/>
      <c r="AX40" s="228"/>
      <c r="AY40" s="226"/>
      <c r="AZ40" s="227"/>
      <c r="BA40" s="227"/>
      <c r="BB40" s="227"/>
      <c r="BC40" s="227"/>
      <c r="BD40" s="228"/>
      <c r="BE40" s="272"/>
      <c r="BF40" s="273"/>
      <c r="BG40" s="273"/>
      <c r="BH40" s="273"/>
      <c r="BI40" s="273"/>
      <c r="BJ40" s="274"/>
      <c r="BK40" s="220"/>
      <c r="BL40" s="221"/>
      <c r="BM40" s="221"/>
      <c r="BN40" s="221"/>
      <c r="BO40" s="221"/>
      <c r="BP40" s="222"/>
      <c r="BQ40" s="220"/>
      <c r="BR40" s="221"/>
      <c r="BS40" s="221"/>
      <c r="BT40" s="221"/>
      <c r="BU40" s="221"/>
      <c r="BV40" s="222"/>
      <c r="BW40" s="220"/>
      <c r="BX40" s="221"/>
      <c r="BY40" s="221"/>
      <c r="BZ40" s="221"/>
      <c r="CA40" s="221"/>
      <c r="CB40" s="222"/>
      <c r="CC40" s="220"/>
      <c r="CD40" s="221"/>
      <c r="CE40" s="221"/>
      <c r="CF40" s="221"/>
      <c r="CG40" s="221"/>
      <c r="CH40" s="222"/>
      <c r="CI40" s="226"/>
      <c r="CJ40" s="227"/>
      <c r="CK40" s="227"/>
      <c r="CL40" s="227"/>
      <c r="CM40" s="227"/>
      <c r="CN40" s="228"/>
      <c r="CO40" s="202"/>
      <c r="CP40" s="203"/>
      <c r="CQ40" s="203"/>
      <c r="CR40" s="203"/>
      <c r="CS40" s="203"/>
      <c r="CT40" s="204"/>
      <c r="CU40" s="220"/>
      <c r="CV40" s="221"/>
      <c r="CW40" s="221"/>
      <c r="CX40" s="221"/>
      <c r="CY40" s="221"/>
      <c r="CZ40" s="222"/>
      <c r="DA40" s="220"/>
      <c r="DB40" s="221"/>
      <c r="DC40" s="221"/>
      <c r="DD40" s="221"/>
      <c r="DE40" s="221"/>
      <c r="DF40" s="222"/>
      <c r="DG40" s="226"/>
      <c r="DH40" s="227"/>
      <c r="DI40" s="227"/>
      <c r="DJ40" s="227"/>
      <c r="DK40" s="227"/>
      <c r="DL40" s="228"/>
      <c r="DM40" s="226"/>
      <c r="DN40" s="227"/>
      <c r="DO40" s="227"/>
      <c r="DP40" s="227"/>
      <c r="DQ40" s="227"/>
      <c r="DR40" s="228"/>
    </row>
    <row r="41" spans="1:122" s="33" customFormat="1" ht="9" customHeight="1" x14ac:dyDescent="0.2">
      <c r="A41" s="229" t="s">
        <v>63</v>
      </c>
      <c r="B41" s="230"/>
      <c r="C41" s="230"/>
      <c r="D41" s="230"/>
      <c r="E41" s="230"/>
      <c r="F41" s="231"/>
      <c r="G41" s="235" t="s">
        <v>113</v>
      </c>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7"/>
      <c r="AM41" s="217">
        <v>7.96</v>
      </c>
      <c r="AN41" s="218"/>
      <c r="AO41" s="218"/>
      <c r="AP41" s="218"/>
      <c r="AQ41" s="218"/>
      <c r="AR41" s="219"/>
      <c r="AS41" s="223">
        <v>0.44319999999999998</v>
      </c>
      <c r="AT41" s="224"/>
      <c r="AU41" s="224"/>
      <c r="AV41" s="224"/>
      <c r="AW41" s="224"/>
      <c r="AX41" s="225"/>
      <c r="AY41" s="223">
        <v>0.14180000000000001</v>
      </c>
      <c r="AZ41" s="224"/>
      <c r="BA41" s="224"/>
      <c r="BB41" s="224"/>
      <c r="BC41" s="224"/>
      <c r="BD41" s="225"/>
      <c r="BE41" s="269">
        <v>0.1</v>
      </c>
      <c r="BF41" s="270"/>
      <c r="BG41" s="270"/>
      <c r="BH41" s="270"/>
      <c r="BI41" s="270"/>
      <c r="BJ41" s="271"/>
      <c r="BK41" s="217">
        <v>1</v>
      </c>
      <c r="BL41" s="218"/>
      <c r="BM41" s="218"/>
      <c r="BN41" s="218"/>
      <c r="BO41" s="218"/>
      <c r="BP41" s="219"/>
      <c r="BQ41" s="217">
        <v>0.12</v>
      </c>
      <c r="BR41" s="218"/>
      <c r="BS41" s="218"/>
      <c r="BT41" s="218"/>
      <c r="BU41" s="218"/>
      <c r="BV41" s="219"/>
      <c r="BW41" s="217">
        <v>7.0000000000000007E-2</v>
      </c>
      <c r="BX41" s="218"/>
      <c r="BY41" s="218"/>
      <c r="BZ41" s="218"/>
      <c r="CA41" s="218"/>
      <c r="CB41" s="219"/>
      <c r="CC41" s="217">
        <v>0.4</v>
      </c>
      <c r="CD41" s="218"/>
      <c r="CE41" s="218"/>
      <c r="CF41" s="218"/>
      <c r="CG41" s="218"/>
      <c r="CH41" s="219"/>
      <c r="CI41" s="223">
        <v>0.04</v>
      </c>
      <c r="CJ41" s="224"/>
      <c r="CK41" s="224"/>
      <c r="CL41" s="224"/>
      <c r="CM41" s="224"/>
      <c r="CN41" s="225"/>
      <c r="CO41" s="199">
        <v>0.1</v>
      </c>
      <c r="CP41" s="200"/>
      <c r="CQ41" s="200"/>
      <c r="CR41" s="200"/>
      <c r="CS41" s="200"/>
      <c r="CT41" s="201"/>
      <c r="CU41" s="217">
        <v>0.21</v>
      </c>
      <c r="CV41" s="218"/>
      <c r="CW41" s="218"/>
      <c r="CX41" s="218"/>
      <c r="CY41" s="218"/>
      <c r="CZ41" s="219"/>
      <c r="DA41" s="217">
        <f t="shared" ref="DA41" si="0">SUM(AM41+BE41+BK41+BQ41+BW41+CC41+CO41+CU41)</f>
        <v>9.9600000000000009</v>
      </c>
      <c r="DB41" s="218"/>
      <c r="DC41" s="218"/>
      <c r="DD41" s="218"/>
      <c r="DE41" s="218"/>
      <c r="DF41" s="219"/>
      <c r="DG41" s="223">
        <f>SUM(AS41+AY41)</f>
        <v>0.58499999999999996</v>
      </c>
      <c r="DH41" s="224"/>
      <c r="DI41" s="224"/>
      <c r="DJ41" s="224"/>
      <c r="DK41" s="224"/>
      <c r="DL41" s="225"/>
      <c r="DM41" s="223">
        <f>(CI41)</f>
        <v>0.04</v>
      </c>
      <c r="DN41" s="224"/>
      <c r="DO41" s="224"/>
      <c r="DP41" s="224"/>
      <c r="DQ41" s="224"/>
      <c r="DR41" s="225"/>
    </row>
    <row r="42" spans="1:122" s="33" customFormat="1" ht="9" customHeight="1" x14ac:dyDescent="0.2">
      <c r="A42" s="232"/>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40"/>
      <c r="AM42" s="220"/>
      <c r="AN42" s="221"/>
      <c r="AO42" s="221"/>
      <c r="AP42" s="221"/>
      <c r="AQ42" s="221"/>
      <c r="AR42" s="222"/>
      <c r="AS42" s="226"/>
      <c r="AT42" s="227"/>
      <c r="AU42" s="227"/>
      <c r="AV42" s="227"/>
      <c r="AW42" s="227"/>
      <c r="AX42" s="228"/>
      <c r="AY42" s="226"/>
      <c r="AZ42" s="227"/>
      <c r="BA42" s="227"/>
      <c r="BB42" s="227"/>
      <c r="BC42" s="227"/>
      <c r="BD42" s="228"/>
      <c r="BE42" s="272"/>
      <c r="BF42" s="273"/>
      <c r="BG42" s="273"/>
      <c r="BH42" s="273"/>
      <c r="BI42" s="273"/>
      <c r="BJ42" s="274"/>
      <c r="BK42" s="220"/>
      <c r="BL42" s="221"/>
      <c r="BM42" s="221"/>
      <c r="BN42" s="221"/>
      <c r="BO42" s="221"/>
      <c r="BP42" s="222"/>
      <c r="BQ42" s="220"/>
      <c r="BR42" s="221"/>
      <c r="BS42" s="221"/>
      <c r="BT42" s="221"/>
      <c r="BU42" s="221"/>
      <c r="BV42" s="222"/>
      <c r="BW42" s="220"/>
      <c r="BX42" s="221"/>
      <c r="BY42" s="221"/>
      <c r="BZ42" s="221"/>
      <c r="CA42" s="221"/>
      <c r="CB42" s="222"/>
      <c r="CC42" s="220"/>
      <c r="CD42" s="221"/>
      <c r="CE42" s="221"/>
      <c r="CF42" s="221"/>
      <c r="CG42" s="221"/>
      <c r="CH42" s="222"/>
      <c r="CI42" s="226"/>
      <c r="CJ42" s="227"/>
      <c r="CK42" s="227"/>
      <c r="CL42" s="227"/>
      <c r="CM42" s="227"/>
      <c r="CN42" s="228"/>
      <c r="CO42" s="220"/>
      <c r="CP42" s="221"/>
      <c r="CQ42" s="221"/>
      <c r="CR42" s="221"/>
      <c r="CS42" s="221"/>
      <c r="CT42" s="222"/>
      <c r="CU42" s="220"/>
      <c r="CV42" s="221"/>
      <c r="CW42" s="221"/>
      <c r="CX42" s="221"/>
      <c r="CY42" s="221"/>
      <c r="CZ42" s="222"/>
      <c r="DA42" s="220"/>
      <c r="DB42" s="221"/>
      <c r="DC42" s="221"/>
      <c r="DD42" s="221"/>
      <c r="DE42" s="221"/>
      <c r="DF42" s="222"/>
      <c r="DG42" s="226"/>
      <c r="DH42" s="227"/>
      <c r="DI42" s="227"/>
      <c r="DJ42" s="227"/>
      <c r="DK42" s="227"/>
      <c r="DL42" s="228"/>
      <c r="DM42" s="226"/>
      <c r="DN42" s="227"/>
      <c r="DO42" s="227"/>
      <c r="DP42" s="227"/>
      <c r="DQ42" s="227"/>
      <c r="DR42" s="228"/>
    </row>
    <row r="43" spans="1:122" s="9" customFormat="1" ht="9" customHeight="1" x14ac:dyDescent="0.2">
      <c r="A43" s="229" t="s">
        <v>62</v>
      </c>
      <c r="B43" s="230"/>
      <c r="C43" s="230"/>
      <c r="D43" s="230"/>
      <c r="E43" s="230"/>
      <c r="F43" s="231"/>
      <c r="G43" s="235" t="s">
        <v>114</v>
      </c>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7"/>
      <c r="AM43" s="217">
        <v>7.96</v>
      </c>
      <c r="AN43" s="218"/>
      <c r="AO43" s="218"/>
      <c r="AP43" s="218"/>
      <c r="AQ43" s="218"/>
      <c r="AR43" s="219"/>
      <c r="AS43" s="223">
        <v>0.44319999999999998</v>
      </c>
      <c r="AT43" s="224"/>
      <c r="AU43" s="224"/>
      <c r="AV43" s="224"/>
      <c r="AW43" s="224"/>
      <c r="AX43" s="225"/>
      <c r="AY43" s="223">
        <v>0.14180000000000001</v>
      </c>
      <c r="AZ43" s="224"/>
      <c r="BA43" s="224"/>
      <c r="BB43" s="224"/>
      <c r="BC43" s="224"/>
      <c r="BD43" s="225"/>
      <c r="BE43" s="269">
        <v>0.1</v>
      </c>
      <c r="BF43" s="270"/>
      <c r="BG43" s="270"/>
      <c r="BH43" s="270"/>
      <c r="BI43" s="270"/>
      <c r="BJ43" s="271"/>
      <c r="BK43" s="217">
        <v>1</v>
      </c>
      <c r="BL43" s="218"/>
      <c r="BM43" s="218"/>
      <c r="BN43" s="218"/>
      <c r="BO43" s="218"/>
      <c r="BP43" s="219"/>
      <c r="BQ43" s="217">
        <v>0.12</v>
      </c>
      <c r="BR43" s="218"/>
      <c r="BS43" s="218"/>
      <c r="BT43" s="218"/>
      <c r="BU43" s="218"/>
      <c r="BV43" s="219"/>
      <c r="BW43" s="217">
        <v>7.0000000000000007E-2</v>
      </c>
      <c r="BX43" s="218"/>
      <c r="BY43" s="218"/>
      <c r="BZ43" s="218"/>
      <c r="CA43" s="218"/>
      <c r="CB43" s="219"/>
      <c r="CC43" s="217">
        <v>0.4</v>
      </c>
      <c r="CD43" s="218"/>
      <c r="CE43" s="218"/>
      <c r="CF43" s="218"/>
      <c r="CG43" s="218"/>
      <c r="CH43" s="219"/>
      <c r="CI43" s="223">
        <v>0.04</v>
      </c>
      <c r="CJ43" s="224"/>
      <c r="CK43" s="224"/>
      <c r="CL43" s="224"/>
      <c r="CM43" s="224"/>
      <c r="CN43" s="225"/>
      <c r="CO43" s="217">
        <v>0.15</v>
      </c>
      <c r="CP43" s="218"/>
      <c r="CQ43" s="218"/>
      <c r="CR43" s="218"/>
      <c r="CS43" s="218"/>
      <c r="CT43" s="219"/>
      <c r="CU43" s="217">
        <v>0.21</v>
      </c>
      <c r="CV43" s="218"/>
      <c r="CW43" s="218"/>
      <c r="CX43" s="218"/>
      <c r="CY43" s="218"/>
      <c r="CZ43" s="219"/>
      <c r="DA43" s="217">
        <f t="shared" ref="DA43" si="1">SUM(AM43+BE43+BK43+BQ43+BW43+CC43+CO43+CU43)</f>
        <v>10.010000000000002</v>
      </c>
      <c r="DB43" s="218"/>
      <c r="DC43" s="218"/>
      <c r="DD43" s="218"/>
      <c r="DE43" s="218"/>
      <c r="DF43" s="219"/>
      <c r="DG43" s="223">
        <f>SUM(AS43+AY43)</f>
        <v>0.58499999999999996</v>
      </c>
      <c r="DH43" s="224"/>
      <c r="DI43" s="224"/>
      <c r="DJ43" s="224"/>
      <c r="DK43" s="224"/>
      <c r="DL43" s="225"/>
      <c r="DM43" s="223">
        <f>(CI43)</f>
        <v>0.04</v>
      </c>
      <c r="DN43" s="224"/>
      <c r="DO43" s="224"/>
      <c r="DP43" s="224"/>
      <c r="DQ43" s="224"/>
      <c r="DR43" s="225"/>
    </row>
    <row r="44" spans="1:122" s="9" customFormat="1" ht="9" customHeight="1" x14ac:dyDescent="0.2">
      <c r="A44" s="232"/>
      <c r="B44" s="233"/>
      <c r="C44" s="233"/>
      <c r="D44" s="233"/>
      <c r="E44" s="233"/>
      <c r="F44" s="234"/>
      <c r="G44" s="238"/>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40"/>
      <c r="AM44" s="220"/>
      <c r="AN44" s="221"/>
      <c r="AO44" s="221"/>
      <c r="AP44" s="221"/>
      <c r="AQ44" s="221"/>
      <c r="AR44" s="222"/>
      <c r="AS44" s="226"/>
      <c r="AT44" s="227"/>
      <c r="AU44" s="227"/>
      <c r="AV44" s="227"/>
      <c r="AW44" s="227"/>
      <c r="AX44" s="228"/>
      <c r="AY44" s="226"/>
      <c r="AZ44" s="227"/>
      <c r="BA44" s="227"/>
      <c r="BB44" s="227"/>
      <c r="BC44" s="227"/>
      <c r="BD44" s="228"/>
      <c r="BE44" s="208"/>
      <c r="BF44" s="209"/>
      <c r="BG44" s="209"/>
      <c r="BH44" s="209"/>
      <c r="BI44" s="209"/>
      <c r="BJ44" s="210"/>
      <c r="BK44" s="220"/>
      <c r="BL44" s="221"/>
      <c r="BM44" s="221"/>
      <c r="BN44" s="221"/>
      <c r="BO44" s="221"/>
      <c r="BP44" s="222"/>
      <c r="BQ44" s="220"/>
      <c r="BR44" s="221"/>
      <c r="BS44" s="221"/>
      <c r="BT44" s="221"/>
      <c r="BU44" s="221"/>
      <c r="BV44" s="222"/>
      <c r="BW44" s="220"/>
      <c r="BX44" s="221"/>
      <c r="BY44" s="221"/>
      <c r="BZ44" s="221"/>
      <c r="CA44" s="221"/>
      <c r="CB44" s="222"/>
      <c r="CC44" s="220"/>
      <c r="CD44" s="221"/>
      <c r="CE44" s="221"/>
      <c r="CF44" s="221"/>
      <c r="CG44" s="221"/>
      <c r="CH44" s="222"/>
      <c r="CI44" s="226"/>
      <c r="CJ44" s="227"/>
      <c r="CK44" s="227"/>
      <c r="CL44" s="227"/>
      <c r="CM44" s="227"/>
      <c r="CN44" s="228"/>
      <c r="CO44" s="202"/>
      <c r="CP44" s="203"/>
      <c r="CQ44" s="203"/>
      <c r="CR44" s="203"/>
      <c r="CS44" s="203"/>
      <c r="CT44" s="204"/>
      <c r="CU44" s="220"/>
      <c r="CV44" s="221"/>
      <c r="CW44" s="221"/>
      <c r="CX44" s="221"/>
      <c r="CY44" s="221"/>
      <c r="CZ44" s="222"/>
      <c r="DA44" s="220"/>
      <c r="DB44" s="221"/>
      <c r="DC44" s="221"/>
      <c r="DD44" s="221"/>
      <c r="DE44" s="221"/>
      <c r="DF44" s="222"/>
      <c r="DG44" s="226"/>
      <c r="DH44" s="227"/>
      <c r="DI44" s="227"/>
      <c r="DJ44" s="227"/>
      <c r="DK44" s="227"/>
      <c r="DL44" s="228"/>
      <c r="DM44" s="226"/>
      <c r="DN44" s="227"/>
      <c r="DO44" s="227"/>
      <c r="DP44" s="227"/>
      <c r="DQ44" s="227"/>
      <c r="DR44" s="228"/>
    </row>
    <row r="45" spans="1:122" s="33" customFormat="1" ht="9" customHeight="1" x14ac:dyDescent="0.2">
      <c r="A45" s="229" t="s">
        <v>44</v>
      </c>
      <c r="B45" s="230"/>
      <c r="C45" s="230"/>
      <c r="D45" s="230"/>
      <c r="E45" s="230"/>
      <c r="F45" s="231"/>
      <c r="G45" s="235" t="s">
        <v>123</v>
      </c>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7"/>
      <c r="AM45" s="199">
        <v>8</v>
      </c>
      <c r="AN45" s="200"/>
      <c r="AO45" s="200"/>
      <c r="AP45" s="200"/>
      <c r="AQ45" s="200"/>
      <c r="AR45" s="201"/>
      <c r="AS45" s="211">
        <v>0.45429999999999998</v>
      </c>
      <c r="AT45" s="212"/>
      <c r="AU45" s="212"/>
      <c r="AV45" s="212"/>
      <c r="AW45" s="212"/>
      <c r="AX45" s="213"/>
      <c r="AY45" s="211">
        <v>8.77E-2</v>
      </c>
      <c r="AZ45" s="212"/>
      <c r="BA45" s="212"/>
      <c r="BB45" s="212"/>
      <c r="BC45" s="212"/>
      <c r="BD45" s="213"/>
      <c r="BE45" s="205">
        <v>0</v>
      </c>
      <c r="BF45" s="206"/>
      <c r="BG45" s="206"/>
      <c r="BH45" s="206"/>
      <c r="BI45" s="206"/>
      <c r="BJ45" s="207"/>
      <c r="BK45" s="199">
        <v>1</v>
      </c>
      <c r="BL45" s="200"/>
      <c r="BM45" s="200"/>
      <c r="BN45" s="200"/>
      <c r="BO45" s="200"/>
      <c r="BP45" s="201"/>
      <c r="BQ45" s="199">
        <v>0</v>
      </c>
      <c r="BR45" s="200"/>
      <c r="BS45" s="200"/>
      <c r="BT45" s="200"/>
      <c r="BU45" s="200"/>
      <c r="BV45" s="201"/>
      <c r="BW45" s="199">
        <v>7.0000000000000007E-2</v>
      </c>
      <c r="BX45" s="200"/>
      <c r="BY45" s="200"/>
      <c r="BZ45" s="200"/>
      <c r="CA45" s="200"/>
      <c r="CB45" s="201"/>
      <c r="CC45" s="199">
        <v>0.4</v>
      </c>
      <c r="CD45" s="200"/>
      <c r="CE45" s="200"/>
      <c r="CF45" s="200"/>
      <c r="CG45" s="200"/>
      <c r="CH45" s="201"/>
      <c r="CI45" s="211">
        <v>0.04</v>
      </c>
      <c r="CJ45" s="212"/>
      <c r="CK45" s="212"/>
      <c r="CL45" s="212"/>
      <c r="CM45" s="212"/>
      <c r="CN45" s="213"/>
      <c r="CO45" s="199">
        <v>0.12</v>
      </c>
      <c r="CP45" s="200"/>
      <c r="CQ45" s="200"/>
      <c r="CR45" s="200"/>
      <c r="CS45" s="200"/>
      <c r="CT45" s="201"/>
      <c r="CU45" s="217">
        <v>0.26</v>
      </c>
      <c r="CV45" s="218"/>
      <c r="CW45" s="218"/>
      <c r="CX45" s="218"/>
      <c r="CY45" s="218"/>
      <c r="CZ45" s="219"/>
      <c r="DA45" s="199">
        <f>SUM(AM45+BE45+BK45+BQ45+BW45+CC45+CO45+CU45)</f>
        <v>9.85</v>
      </c>
      <c r="DB45" s="200"/>
      <c r="DC45" s="200"/>
      <c r="DD45" s="200"/>
      <c r="DE45" s="200"/>
      <c r="DF45" s="201"/>
      <c r="DG45" s="211">
        <v>0</v>
      </c>
      <c r="DH45" s="212"/>
      <c r="DI45" s="212"/>
      <c r="DJ45" s="212"/>
      <c r="DK45" s="212"/>
      <c r="DL45" s="213"/>
      <c r="DM45" s="211">
        <f>SUM(AS45+AY45+CI45)</f>
        <v>0.58200000000000007</v>
      </c>
      <c r="DN45" s="212"/>
      <c r="DO45" s="212"/>
      <c r="DP45" s="212"/>
      <c r="DQ45" s="212"/>
      <c r="DR45" s="213"/>
    </row>
    <row r="46" spans="1:122" s="33" customFormat="1" ht="9" customHeight="1" x14ac:dyDescent="0.2">
      <c r="A46" s="232"/>
      <c r="B46" s="233"/>
      <c r="C46" s="233"/>
      <c r="D46" s="233"/>
      <c r="E46" s="233"/>
      <c r="F46" s="234"/>
      <c r="G46" s="238"/>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40"/>
      <c r="AM46" s="202"/>
      <c r="AN46" s="203"/>
      <c r="AO46" s="203"/>
      <c r="AP46" s="203"/>
      <c r="AQ46" s="203"/>
      <c r="AR46" s="204"/>
      <c r="AS46" s="214"/>
      <c r="AT46" s="215"/>
      <c r="AU46" s="215"/>
      <c r="AV46" s="215"/>
      <c r="AW46" s="215"/>
      <c r="AX46" s="216"/>
      <c r="AY46" s="214"/>
      <c r="AZ46" s="215"/>
      <c r="BA46" s="215"/>
      <c r="BB46" s="215"/>
      <c r="BC46" s="215"/>
      <c r="BD46" s="216"/>
      <c r="BE46" s="208"/>
      <c r="BF46" s="209"/>
      <c r="BG46" s="209"/>
      <c r="BH46" s="209"/>
      <c r="BI46" s="209"/>
      <c r="BJ46" s="210"/>
      <c r="BK46" s="202"/>
      <c r="BL46" s="203"/>
      <c r="BM46" s="203"/>
      <c r="BN46" s="203"/>
      <c r="BO46" s="203"/>
      <c r="BP46" s="204"/>
      <c r="BQ46" s="202"/>
      <c r="BR46" s="203"/>
      <c r="BS46" s="203"/>
      <c r="BT46" s="203"/>
      <c r="BU46" s="203"/>
      <c r="BV46" s="204"/>
      <c r="BW46" s="202"/>
      <c r="BX46" s="203"/>
      <c r="BY46" s="203"/>
      <c r="BZ46" s="203"/>
      <c r="CA46" s="203"/>
      <c r="CB46" s="204"/>
      <c r="CC46" s="202"/>
      <c r="CD46" s="203"/>
      <c r="CE46" s="203"/>
      <c r="CF46" s="203"/>
      <c r="CG46" s="203"/>
      <c r="CH46" s="204"/>
      <c r="CI46" s="214"/>
      <c r="CJ46" s="215"/>
      <c r="CK46" s="215"/>
      <c r="CL46" s="215"/>
      <c r="CM46" s="215"/>
      <c r="CN46" s="216"/>
      <c r="CO46" s="202"/>
      <c r="CP46" s="203"/>
      <c r="CQ46" s="203"/>
      <c r="CR46" s="203"/>
      <c r="CS46" s="203"/>
      <c r="CT46" s="204"/>
      <c r="CU46" s="220"/>
      <c r="CV46" s="221"/>
      <c r="CW46" s="221"/>
      <c r="CX46" s="221"/>
      <c r="CY46" s="221"/>
      <c r="CZ46" s="222"/>
      <c r="DA46" s="202"/>
      <c r="DB46" s="203"/>
      <c r="DC46" s="203"/>
      <c r="DD46" s="203"/>
      <c r="DE46" s="203"/>
      <c r="DF46" s="204"/>
      <c r="DG46" s="214"/>
      <c r="DH46" s="215"/>
      <c r="DI46" s="215"/>
      <c r="DJ46" s="215"/>
      <c r="DK46" s="215"/>
      <c r="DL46" s="216"/>
      <c r="DM46" s="214"/>
      <c r="DN46" s="215"/>
      <c r="DO46" s="215"/>
      <c r="DP46" s="215"/>
      <c r="DQ46" s="215"/>
      <c r="DR46" s="216"/>
    </row>
    <row r="47" spans="1:122" s="33" customFormat="1" ht="9" customHeight="1" x14ac:dyDescent="0.2">
      <c r="A47" s="229" t="s">
        <v>61</v>
      </c>
      <c r="B47" s="230"/>
      <c r="C47" s="230"/>
      <c r="D47" s="230"/>
      <c r="E47" s="230"/>
      <c r="F47" s="231"/>
      <c r="G47" s="235" t="s">
        <v>115</v>
      </c>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7"/>
      <c r="AM47" s="217">
        <v>7.96</v>
      </c>
      <c r="AN47" s="218"/>
      <c r="AO47" s="218"/>
      <c r="AP47" s="218"/>
      <c r="AQ47" s="218"/>
      <c r="AR47" s="219"/>
      <c r="AS47" s="223">
        <v>0.44319999999999998</v>
      </c>
      <c r="AT47" s="224"/>
      <c r="AU47" s="224"/>
      <c r="AV47" s="224"/>
      <c r="AW47" s="224"/>
      <c r="AX47" s="225"/>
      <c r="AY47" s="223">
        <v>0.14180000000000001</v>
      </c>
      <c r="AZ47" s="224"/>
      <c r="BA47" s="224"/>
      <c r="BB47" s="224"/>
      <c r="BC47" s="224"/>
      <c r="BD47" s="225"/>
      <c r="BE47" s="205">
        <v>0.1</v>
      </c>
      <c r="BF47" s="206"/>
      <c r="BG47" s="206"/>
      <c r="BH47" s="206"/>
      <c r="BI47" s="206"/>
      <c r="BJ47" s="207"/>
      <c r="BK47" s="217">
        <v>1</v>
      </c>
      <c r="BL47" s="218"/>
      <c r="BM47" s="218"/>
      <c r="BN47" s="218"/>
      <c r="BO47" s="218"/>
      <c r="BP47" s="219"/>
      <c r="BQ47" s="217">
        <v>0.12</v>
      </c>
      <c r="BR47" s="218"/>
      <c r="BS47" s="218"/>
      <c r="BT47" s="218"/>
      <c r="BU47" s="218"/>
      <c r="BV47" s="219"/>
      <c r="BW47" s="217">
        <v>7.0000000000000007E-2</v>
      </c>
      <c r="BX47" s="218"/>
      <c r="BY47" s="218"/>
      <c r="BZ47" s="218"/>
      <c r="CA47" s="218"/>
      <c r="CB47" s="219"/>
      <c r="CC47" s="217">
        <v>0.4</v>
      </c>
      <c r="CD47" s="218"/>
      <c r="CE47" s="218"/>
      <c r="CF47" s="218"/>
      <c r="CG47" s="218"/>
      <c r="CH47" s="219"/>
      <c r="CI47" s="223">
        <v>0.04</v>
      </c>
      <c r="CJ47" s="224"/>
      <c r="CK47" s="224"/>
      <c r="CL47" s="224"/>
      <c r="CM47" s="224"/>
      <c r="CN47" s="225"/>
      <c r="CO47" s="217">
        <v>0.15</v>
      </c>
      <c r="CP47" s="218"/>
      <c r="CQ47" s="218"/>
      <c r="CR47" s="218"/>
      <c r="CS47" s="218"/>
      <c r="CT47" s="219"/>
      <c r="CU47" s="217">
        <v>0.21</v>
      </c>
      <c r="CV47" s="218"/>
      <c r="CW47" s="218"/>
      <c r="CX47" s="218"/>
      <c r="CY47" s="218"/>
      <c r="CZ47" s="219"/>
      <c r="DA47" s="217">
        <f>SUM(AM47+BE47+BK47+BQ47+BW47+CC47+CO47+CU47)</f>
        <v>10.010000000000002</v>
      </c>
      <c r="DB47" s="218"/>
      <c r="DC47" s="218"/>
      <c r="DD47" s="218"/>
      <c r="DE47" s="218"/>
      <c r="DF47" s="219"/>
      <c r="DG47" s="223">
        <f>SUM(AS47+AY47)</f>
        <v>0.58499999999999996</v>
      </c>
      <c r="DH47" s="224"/>
      <c r="DI47" s="224"/>
      <c r="DJ47" s="224"/>
      <c r="DK47" s="224"/>
      <c r="DL47" s="225"/>
      <c r="DM47" s="223">
        <f>(CI47)</f>
        <v>0.04</v>
      </c>
      <c r="DN47" s="224"/>
      <c r="DO47" s="224"/>
      <c r="DP47" s="224"/>
      <c r="DQ47" s="224"/>
      <c r="DR47" s="225"/>
    </row>
    <row r="48" spans="1:122" s="33" customFormat="1" ht="9" customHeight="1" x14ac:dyDescent="0.2">
      <c r="A48" s="232"/>
      <c r="B48" s="233"/>
      <c r="C48" s="233"/>
      <c r="D48" s="233"/>
      <c r="E48" s="233"/>
      <c r="F48" s="234"/>
      <c r="G48" s="238"/>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40"/>
      <c r="AM48" s="220"/>
      <c r="AN48" s="221"/>
      <c r="AO48" s="221"/>
      <c r="AP48" s="221"/>
      <c r="AQ48" s="221"/>
      <c r="AR48" s="222"/>
      <c r="AS48" s="226"/>
      <c r="AT48" s="227"/>
      <c r="AU48" s="227"/>
      <c r="AV48" s="227"/>
      <c r="AW48" s="227"/>
      <c r="AX48" s="228"/>
      <c r="AY48" s="226"/>
      <c r="AZ48" s="227"/>
      <c r="BA48" s="227"/>
      <c r="BB48" s="227"/>
      <c r="BC48" s="227"/>
      <c r="BD48" s="228"/>
      <c r="BE48" s="208"/>
      <c r="BF48" s="209"/>
      <c r="BG48" s="209"/>
      <c r="BH48" s="209"/>
      <c r="BI48" s="209"/>
      <c r="BJ48" s="210"/>
      <c r="BK48" s="220"/>
      <c r="BL48" s="221"/>
      <c r="BM48" s="221"/>
      <c r="BN48" s="221"/>
      <c r="BO48" s="221"/>
      <c r="BP48" s="222"/>
      <c r="BQ48" s="220"/>
      <c r="BR48" s="221"/>
      <c r="BS48" s="221"/>
      <c r="BT48" s="221"/>
      <c r="BU48" s="221"/>
      <c r="BV48" s="222"/>
      <c r="BW48" s="220"/>
      <c r="BX48" s="221"/>
      <c r="BY48" s="221"/>
      <c r="BZ48" s="221"/>
      <c r="CA48" s="221"/>
      <c r="CB48" s="222"/>
      <c r="CC48" s="220"/>
      <c r="CD48" s="221"/>
      <c r="CE48" s="221"/>
      <c r="CF48" s="221"/>
      <c r="CG48" s="221"/>
      <c r="CH48" s="222"/>
      <c r="CI48" s="226"/>
      <c r="CJ48" s="227"/>
      <c r="CK48" s="227"/>
      <c r="CL48" s="227"/>
      <c r="CM48" s="227"/>
      <c r="CN48" s="228"/>
      <c r="CO48" s="202"/>
      <c r="CP48" s="203"/>
      <c r="CQ48" s="203"/>
      <c r="CR48" s="203"/>
      <c r="CS48" s="203"/>
      <c r="CT48" s="204"/>
      <c r="CU48" s="220"/>
      <c r="CV48" s="221"/>
      <c r="CW48" s="221"/>
      <c r="CX48" s="221"/>
      <c r="CY48" s="221"/>
      <c r="CZ48" s="222"/>
      <c r="DA48" s="220"/>
      <c r="DB48" s="221"/>
      <c r="DC48" s="221"/>
      <c r="DD48" s="221"/>
      <c r="DE48" s="221"/>
      <c r="DF48" s="222"/>
      <c r="DG48" s="226"/>
      <c r="DH48" s="227"/>
      <c r="DI48" s="227"/>
      <c r="DJ48" s="227"/>
      <c r="DK48" s="227"/>
      <c r="DL48" s="228"/>
      <c r="DM48" s="226"/>
      <c r="DN48" s="227"/>
      <c r="DO48" s="227"/>
      <c r="DP48" s="227"/>
      <c r="DQ48" s="227"/>
      <c r="DR48" s="228"/>
    </row>
    <row r="49" spans="1:122" s="33" customFormat="1" ht="9" customHeight="1" x14ac:dyDescent="0.2">
      <c r="A49" s="229" t="s">
        <v>60</v>
      </c>
      <c r="B49" s="230"/>
      <c r="C49" s="230"/>
      <c r="D49" s="230"/>
      <c r="E49" s="230"/>
      <c r="F49" s="231"/>
      <c r="G49" s="235" t="s">
        <v>116</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7"/>
      <c r="AM49" s="217">
        <v>7.96</v>
      </c>
      <c r="AN49" s="218"/>
      <c r="AO49" s="218"/>
      <c r="AP49" s="218"/>
      <c r="AQ49" s="218"/>
      <c r="AR49" s="219"/>
      <c r="AS49" s="223">
        <v>0.44319999999999998</v>
      </c>
      <c r="AT49" s="224"/>
      <c r="AU49" s="224"/>
      <c r="AV49" s="224"/>
      <c r="AW49" s="224"/>
      <c r="AX49" s="225"/>
      <c r="AY49" s="223">
        <v>0.14180000000000001</v>
      </c>
      <c r="AZ49" s="224"/>
      <c r="BA49" s="224"/>
      <c r="BB49" s="224"/>
      <c r="BC49" s="224"/>
      <c r="BD49" s="225"/>
      <c r="BE49" s="205">
        <v>0.1</v>
      </c>
      <c r="BF49" s="206"/>
      <c r="BG49" s="206"/>
      <c r="BH49" s="206"/>
      <c r="BI49" s="206"/>
      <c r="BJ49" s="207"/>
      <c r="BK49" s="217">
        <v>1</v>
      </c>
      <c r="BL49" s="218"/>
      <c r="BM49" s="218"/>
      <c r="BN49" s="218"/>
      <c r="BO49" s="218"/>
      <c r="BP49" s="219"/>
      <c r="BQ49" s="217">
        <v>0.12</v>
      </c>
      <c r="BR49" s="218"/>
      <c r="BS49" s="218"/>
      <c r="BT49" s="218"/>
      <c r="BU49" s="218"/>
      <c r="BV49" s="219"/>
      <c r="BW49" s="217">
        <v>7.0000000000000007E-2</v>
      </c>
      <c r="BX49" s="218"/>
      <c r="BY49" s="218"/>
      <c r="BZ49" s="218"/>
      <c r="CA49" s="218"/>
      <c r="CB49" s="219"/>
      <c r="CC49" s="217">
        <v>0.4</v>
      </c>
      <c r="CD49" s="218"/>
      <c r="CE49" s="218"/>
      <c r="CF49" s="218"/>
      <c r="CG49" s="218"/>
      <c r="CH49" s="219"/>
      <c r="CI49" s="223">
        <v>0.04</v>
      </c>
      <c r="CJ49" s="224"/>
      <c r="CK49" s="224"/>
      <c r="CL49" s="224"/>
      <c r="CM49" s="224"/>
      <c r="CN49" s="225"/>
      <c r="CO49" s="217">
        <v>0.15</v>
      </c>
      <c r="CP49" s="218"/>
      <c r="CQ49" s="218"/>
      <c r="CR49" s="218"/>
      <c r="CS49" s="218"/>
      <c r="CT49" s="219"/>
      <c r="CU49" s="217">
        <v>0.21</v>
      </c>
      <c r="CV49" s="218"/>
      <c r="CW49" s="218"/>
      <c r="CX49" s="218"/>
      <c r="CY49" s="218"/>
      <c r="CZ49" s="219"/>
      <c r="DA49" s="217">
        <f t="shared" ref="DA49" si="2">SUM(AM49+BE49+BK49+BQ49+BW49+CC49+CO49+CU49)</f>
        <v>10.010000000000002</v>
      </c>
      <c r="DB49" s="218"/>
      <c r="DC49" s="218"/>
      <c r="DD49" s="218"/>
      <c r="DE49" s="218"/>
      <c r="DF49" s="219"/>
      <c r="DG49" s="223">
        <f>SUM(AS49+AY49)</f>
        <v>0.58499999999999996</v>
      </c>
      <c r="DH49" s="224"/>
      <c r="DI49" s="224"/>
      <c r="DJ49" s="224"/>
      <c r="DK49" s="224"/>
      <c r="DL49" s="225"/>
      <c r="DM49" s="223">
        <f>(CI49)</f>
        <v>0.04</v>
      </c>
      <c r="DN49" s="224"/>
      <c r="DO49" s="224"/>
      <c r="DP49" s="224"/>
      <c r="DQ49" s="224"/>
      <c r="DR49" s="225"/>
    </row>
    <row r="50" spans="1:122" s="9" customFormat="1" ht="9" customHeigh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40"/>
      <c r="AM50" s="220"/>
      <c r="AN50" s="221"/>
      <c r="AO50" s="221"/>
      <c r="AP50" s="221"/>
      <c r="AQ50" s="221"/>
      <c r="AR50" s="222"/>
      <c r="AS50" s="226"/>
      <c r="AT50" s="227"/>
      <c r="AU50" s="227"/>
      <c r="AV50" s="227"/>
      <c r="AW50" s="227"/>
      <c r="AX50" s="228"/>
      <c r="AY50" s="226"/>
      <c r="AZ50" s="227"/>
      <c r="BA50" s="227"/>
      <c r="BB50" s="227"/>
      <c r="BC50" s="227"/>
      <c r="BD50" s="228"/>
      <c r="BE50" s="208"/>
      <c r="BF50" s="209"/>
      <c r="BG50" s="209"/>
      <c r="BH50" s="209"/>
      <c r="BI50" s="209"/>
      <c r="BJ50" s="210"/>
      <c r="BK50" s="220"/>
      <c r="BL50" s="221"/>
      <c r="BM50" s="221"/>
      <c r="BN50" s="221"/>
      <c r="BO50" s="221"/>
      <c r="BP50" s="222"/>
      <c r="BQ50" s="220"/>
      <c r="BR50" s="221"/>
      <c r="BS50" s="221"/>
      <c r="BT50" s="221"/>
      <c r="BU50" s="221"/>
      <c r="BV50" s="222"/>
      <c r="BW50" s="220"/>
      <c r="BX50" s="221"/>
      <c r="BY50" s="221"/>
      <c r="BZ50" s="221"/>
      <c r="CA50" s="221"/>
      <c r="CB50" s="222"/>
      <c r="CC50" s="220"/>
      <c r="CD50" s="221"/>
      <c r="CE50" s="221"/>
      <c r="CF50" s="221"/>
      <c r="CG50" s="221"/>
      <c r="CH50" s="222"/>
      <c r="CI50" s="226"/>
      <c r="CJ50" s="227"/>
      <c r="CK50" s="227"/>
      <c r="CL50" s="227"/>
      <c r="CM50" s="227"/>
      <c r="CN50" s="228"/>
      <c r="CO50" s="202"/>
      <c r="CP50" s="203"/>
      <c r="CQ50" s="203"/>
      <c r="CR50" s="203"/>
      <c r="CS50" s="203"/>
      <c r="CT50" s="204"/>
      <c r="CU50" s="220"/>
      <c r="CV50" s="221"/>
      <c r="CW50" s="221"/>
      <c r="CX50" s="221"/>
      <c r="CY50" s="221"/>
      <c r="CZ50" s="222"/>
      <c r="DA50" s="220"/>
      <c r="DB50" s="221"/>
      <c r="DC50" s="221"/>
      <c r="DD50" s="221"/>
      <c r="DE50" s="221"/>
      <c r="DF50" s="222"/>
      <c r="DG50" s="226"/>
      <c r="DH50" s="227"/>
      <c r="DI50" s="227"/>
      <c r="DJ50" s="227"/>
      <c r="DK50" s="227"/>
      <c r="DL50" s="228"/>
      <c r="DM50" s="226"/>
      <c r="DN50" s="227"/>
      <c r="DO50" s="227"/>
      <c r="DP50" s="227"/>
      <c r="DQ50" s="227"/>
      <c r="DR50" s="228"/>
    </row>
    <row r="51" spans="1:122" s="33" customFormat="1" ht="9" customHeight="1" x14ac:dyDescent="0.2">
      <c r="A51" s="187" t="s">
        <v>45</v>
      </c>
      <c r="B51" s="188"/>
      <c r="C51" s="188"/>
      <c r="D51" s="188"/>
      <c r="E51" s="188"/>
      <c r="F51" s="189"/>
      <c r="G51" s="193" t="s">
        <v>120</v>
      </c>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5"/>
      <c r="AM51" s="199">
        <v>7.96</v>
      </c>
      <c r="AN51" s="200"/>
      <c r="AO51" s="200"/>
      <c r="AP51" s="200"/>
      <c r="AQ51" s="200"/>
      <c r="AR51" s="201"/>
      <c r="AS51" s="199">
        <v>15.91</v>
      </c>
      <c r="AT51" s="200"/>
      <c r="AU51" s="200"/>
      <c r="AV51" s="200"/>
      <c r="AW51" s="200"/>
      <c r="AX51" s="201"/>
      <c r="AY51" s="199">
        <v>5.09</v>
      </c>
      <c r="AZ51" s="200"/>
      <c r="BA51" s="200"/>
      <c r="BB51" s="200"/>
      <c r="BC51" s="200"/>
      <c r="BD51" s="201"/>
      <c r="BE51" s="205">
        <v>0.1</v>
      </c>
      <c r="BF51" s="206"/>
      <c r="BG51" s="206"/>
      <c r="BH51" s="206"/>
      <c r="BI51" s="206"/>
      <c r="BJ51" s="207"/>
      <c r="BK51" s="199">
        <v>0.91</v>
      </c>
      <c r="BL51" s="200"/>
      <c r="BM51" s="200"/>
      <c r="BN51" s="200"/>
      <c r="BO51" s="200"/>
      <c r="BP51" s="201"/>
      <c r="BQ51" s="199">
        <v>0</v>
      </c>
      <c r="BR51" s="200"/>
      <c r="BS51" s="200"/>
      <c r="BT51" s="200"/>
      <c r="BU51" s="200"/>
      <c r="BV51" s="201"/>
      <c r="BW51" s="199">
        <v>0</v>
      </c>
      <c r="BX51" s="200"/>
      <c r="BY51" s="200"/>
      <c r="BZ51" s="200"/>
      <c r="CA51" s="200"/>
      <c r="CB51" s="201"/>
      <c r="CC51" s="199">
        <v>0.4</v>
      </c>
      <c r="CD51" s="200"/>
      <c r="CE51" s="200"/>
      <c r="CF51" s="200"/>
      <c r="CG51" s="200"/>
      <c r="CH51" s="201"/>
      <c r="CI51" s="211">
        <v>0.04</v>
      </c>
      <c r="CJ51" s="212"/>
      <c r="CK51" s="212"/>
      <c r="CL51" s="212"/>
      <c r="CM51" s="212"/>
      <c r="CN51" s="213"/>
      <c r="CO51" s="199">
        <v>0</v>
      </c>
      <c r="CP51" s="200"/>
      <c r="CQ51" s="200"/>
      <c r="CR51" s="200"/>
      <c r="CS51" s="200"/>
      <c r="CT51" s="201"/>
      <c r="CU51" s="217">
        <v>0.21</v>
      </c>
      <c r="CV51" s="218"/>
      <c r="CW51" s="218"/>
      <c r="CX51" s="218"/>
      <c r="CY51" s="218"/>
      <c r="CZ51" s="219"/>
      <c r="DA51" s="199">
        <f>SUM(AM51+AS51+AY51+BE51+BK51+BQ51+BW51+CC51+CO51+CU51)</f>
        <v>30.580000000000002</v>
      </c>
      <c r="DB51" s="200"/>
      <c r="DC51" s="200"/>
      <c r="DD51" s="200"/>
      <c r="DE51" s="200"/>
      <c r="DF51" s="201"/>
      <c r="DG51" s="211">
        <v>0</v>
      </c>
      <c r="DH51" s="212"/>
      <c r="DI51" s="212"/>
      <c r="DJ51" s="212"/>
      <c r="DK51" s="212"/>
      <c r="DL51" s="213"/>
      <c r="DM51" s="223">
        <f t="shared" ref="DM51" si="3">(CI51)</f>
        <v>0.04</v>
      </c>
      <c r="DN51" s="224"/>
      <c r="DO51" s="224"/>
      <c r="DP51" s="224"/>
      <c r="DQ51" s="224"/>
      <c r="DR51" s="225"/>
    </row>
    <row r="52" spans="1:122" s="33" customFormat="1" ht="9" customHeight="1" x14ac:dyDescent="0.2">
      <c r="A52" s="190"/>
      <c r="B52" s="191"/>
      <c r="C52" s="191"/>
      <c r="D52" s="191"/>
      <c r="E52" s="191"/>
      <c r="F52" s="192"/>
      <c r="G52" s="196"/>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8"/>
      <c r="AM52" s="202"/>
      <c r="AN52" s="203"/>
      <c r="AO52" s="203"/>
      <c r="AP52" s="203"/>
      <c r="AQ52" s="203"/>
      <c r="AR52" s="204"/>
      <c r="AS52" s="202"/>
      <c r="AT52" s="203"/>
      <c r="AU52" s="203"/>
      <c r="AV52" s="203"/>
      <c r="AW52" s="203"/>
      <c r="AX52" s="204"/>
      <c r="AY52" s="202"/>
      <c r="AZ52" s="203"/>
      <c r="BA52" s="203"/>
      <c r="BB52" s="203"/>
      <c r="BC52" s="203"/>
      <c r="BD52" s="204"/>
      <c r="BE52" s="208"/>
      <c r="BF52" s="209"/>
      <c r="BG52" s="209"/>
      <c r="BH52" s="209"/>
      <c r="BI52" s="209"/>
      <c r="BJ52" s="210"/>
      <c r="BK52" s="202"/>
      <c r="BL52" s="203"/>
      <c r="BM52" s="203"/>
      <c r="BN52" s="203"/>
      <c r="BO52" s="203"/>
      <c r="BP52" s="204"/>
      <c r="BQ52" s="202"/>
      <c r="BR52" s="203"/>
      <c r="BS52" s="203"/>
      <c r="BT52" s="203"/>
      <c r="BU52" s="203"/>
      <c r="BV52" s="204"/>
      <c r="BW52" s="202"/>
      <c r="BX52" s="203"/>
      <c r="BY52" s="203"/>
      <c r="BZ52" s="203"/>
      <c r="CA52" s="203"/>
      <c r="CB52" s="204"/>
      <c r="CC52" s="202"/>
      <c r="CD52" s="203"/>
      <c r="CE52" s="203"/>
      <c r="CF52" s="203"/>
      <c r="CG52" s="203"/>
      <c r="CH52" s="204"/>
      <c r="CI52" s="214"/>
      <c r="CJ52" s="215"/>
      <c r="CK52" s="215"/>
      <c r="CL52" s="215"/>
      <c r="CM52" s="215"/>
      <c r="CN52" s="216"/>
      <c r="CO52" s="202"/>
      <c r="CP52" s="203"/>
      <c r="CQ52" s="203"/>
      <c r="CR52" s="203"/>
      <c r="CS52" s="203"/>
      <c r="CT52" s="204"/>
      <c r="CU52" s="220"/>
      <c r="CV52" s="221"/>
      <c r="CW52" s="221"/>
      <c r="CX52" s="221"/>
      <c r="CY52" s="221"/>
      <c r="CZ52" s="222"/>
      <c r="DA52" s="202"/>
      <c r="DB52" s="203"/>
      <c r="DC52" s="203"/>
      <c r="DD52" s="203"/>
      <c r="DE52" s="203"/>
      <c r="DF52" s="204"/>
      <c r="DG52" s="214"/>
      <c r="DH52" s="215"/>
      <c r="DI52" s="215"/>
      <c r="DJ52" s="215"/>
      <c r="DK52" s="215"/>
      <c r="DL52" s="216"/>
      <c r="DM52" s="226"/>
      <c r="DN52" s="227"/>
      <c r="DO52" s="227"/>
      <c r="DP52" s="227"/>
      <c r="DQ52" s="227"/>
      <c r="DR52" s="228"/>
    </row>
    <row r="53" spans="1:122" s="9" customFormat="1" ht="9" customHeight="1" x14ac:dyDescent="0.2">
      <c r="A53" s="187" t="s">
        <v>59</v>
      </c>
      <c r="B53" s="188"/>
      <c r="C53" s="188"/>
      <c r="D53" s="188"/>
      <c r="E53" s="188"/>
      <c r="F53" s="189"/>
      <c r="G53" s="193" t="s">
        <v>117</v>
      </c>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5"/>
      <c r="AM53" s="217">
        <v>7.96</v>
      </c>
      <c r="AN53" s="218"/>
      <c r="AO53" s="218"/>
      <c r="AP53" s="218"/>
      <c r="AQ53" s="218"/>
      <c r="AR53" s="219"/>
      <c r="AS53" s="223">
        <v>0.44319999999999998</v>
      </c>
      <c r="AT53" s="224"/>
      <c r="AU53" s="224"/>
      <c r="AV53" s="224"/>
      <c r="AW53" s="224"/>
      <c r="AX53" s="225"/>
      <c r="AY53" s="223">
        <v>0.14180000000000001</v>
      </c>
      <c r="AZ53" s="224"/>
      <c r="BA53" s="224"/>
      <c r="BB53" s="224"/>
      <c r="BC53" s="224"/>
      <c r="BD53" s="225"/>
      <c r="BE53" s="205">
        <v>0.1</v>
      </c>
      <c r="BF53" s="206"/>
      <c r="BG53" s="206"/>
      <c r="BH53" s="206"/>
      <c r="BI53" s="206"/>
      <c r="BJ53" s="207"/>
      <c r="BK53" s="217">
        <v>1</v>
      </c>
      <c r="BL53" s="218"/>
      <c r="BM53" s="218"/>
      <c r="BN53" s="218"/>
      <c r="BO53" s="218"/>
      <c r="BP53" s="219"/>
      <c r="BQ53" s="217">
        <v>0.12</v>
      </c>
      <c r="BR53" s="218"/>
      <c r="BS53" s="218"/>
      <c r="BT53" s="218"/>
      <c r="BU53" s="218"/>
      <c r="BV53" s="219"/>
      <c r="BW53" s="217">
        <v>7.0000000000000007E-2</v>
      </c>
      <c r="BX53" s="218"/>
      <c r="BY53" s="218"/>
      <c r="BZ53" s="218"/>
      <c r="CA53" s="218"/>
      <c r="CB53" s="219"/>
      <c r="CC53" s="217">
        <v>0.4</v>
      </c>
      <c r="CD53" s="218"/>
      <c r="CE53" s="218"/>
      <c r="CF53" s="218"/>
      <c r="CG53" s="218"/>
      <c r="CH53" s="219"/>
      <c r="CI53" s="223">
        <v>0.04</v>
      </c>
      <c r="CJ53" s="224"/>
      <c r="CK53" s="224"/>
      <c r="CL53" s="224"/>
      <c r="CM53" s="224"/>
      <c r="CN53" s="225"/>
      <c r="CO53" s="217">
        <v>0.15</v>
      </c>
      <c r="CP53" s="218"/>
      <c r="CQ53" s="218"/>
      <c r="CR53" s="218"/>
      <c r="CS53" s="218"/>
      <c r="CT53" s="219"/>
      <c r="CU53" s="217">
        <v>0.21</v>
      </c>
      <c r="CV53" s="218"/>
      <c r="CW53" s="218"/>
      <c r="CX53" s="218"/>
      <c r="CY53" s="218"/>
      <c r="CZ53" s="219"/>
      <c r="DA53" s="217">
        <f t="shared" ref="DA53" si="4">SUM(AM53+BE53+BK53+BQ53+BW53+CC53+CO53+CU53)</f>
        <v>10.010000000000002</v>
      </c>
      <c r="DB53" s="218"/>
      <c r="DC53" s="218"/>
      <c r="DD53" s="218"/>
      <c r="DE53" s="218"/>
      <c r="DF53" s="219"/>
      <c r="DG53" s="223">
        <f>SUM(AS53+AY53)</f>
        <v>0.58499999999999996</v>
      </c>
      <c r="DH53" s="224"/>
      <c r="DI53" s="224"/>
      <c r="DJ53" s="224"/>
      <c r="DK53" s="224"/>
      <c r="DL53" s="225"/>
      <c r="DM53" s="223">
        <f t="shared" ref="DM53" si="5">(CI53)</f>
        <v>0.04</v>
      </c>
      <c r="DN53" s="224"/>
      <c r="DO53" s="224"/>
      <c r="DP53" s="224"/>
      <c r="DQ53" s="224"/>
      <c r="DR53" s="225"/>
    </row>
    <row r="54" spans="1:122" s="9" customFormat="1" ht="9" customHeight="1" x14ac:dyDescent="0.2">
      <c r="A54" s="190"/>
      <c r="B54" s="191"/>
      <c r="C54" s="191"/>
      <c r="D54" s="191"/>
      <c r="E54" s="191"/>
      <c r="F54" s="192"/>
      <c r="G54" s="196"/>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8"/>
      <c r="AM54" s="220"/>
      <c r="AN54" s="221"/>
      <c r="AO54" s="221"/>
      <c r="AP54" s="221"/>
      <c r="AQ54" s="221"/>
      <c r="AR54" s="222"/>
      <c r="AS54" s="226"/>
      <c r="AT54" s="227"/>
      <c r="AU54" s="227"/>
      <c r="AV54" s="227"/>
      <c r="AW54" s="227"/>
      <c r="AX54" s="228"/>
      <c r="AY54" s="226"/>
      <c r="AZ54" s="227"/>
      <c r="BA54" s="227"/>
      <c r="BB54" s="227"/>
      <c r="BC54" s="227"/>
      <c r="BD54" s="228"/>
      <c r="BE54" s="208"/>
      <c r="BF54" s="209"/>
      <c r="BG54" s="209"/>
      <c r="BH54" s="209"/>
      <c r="BI54" s="209"/>
      <c r="BJ54" s="210"/>
      <c r="BK54" s="220"/>
      <c r="BL54" s="221"/>
      <c r="BM54" s="221"/>
      <c r="BN54" s="221"/>
      <c r="BO54" s="221"/>
      <c r="BP54" s="222"/>
      <c r="BQ54" s="220"/>
      <c r="BR54" s="221"/>
      <c r="BS54" s="221"/>
      <c r="BT54" s="221"/>
      <c r="BU54" s="221"/>
      <c r="BV54" s="222"/>
      <c r="BW54" s="220"/>
      <c r="BX54" s="221"/>
      <c r="BY54" s="221"/>
      <c r="BZ54" s="221"/>
      <c r="CA54" s="221"/>
      <c r="CB54" s="222"/>
      <c r="CC54" s="220"/>
      <c r="CD54" s="221"/>
      <c r="CE54" s="221"/>
      <c r="CF54" s="221"/>
      <c r="CG54" s="221"/>
      <c r="CH54" s="222"/>
      <c r="CI54" s="226"/>
      <c r="CJ54" s="227"/>
      <c r="CK54" s="227"/>
      <c r="CL54" s="227"/>
      <c r="CM54" s="227"/>
      <c r="CN54" s="228"/>
      <c r="CO54" s="202"/>
      <c r="CP54" s="203"/>
      <c r="CQ54" s="203"/>
      <c r="CR54" s="203"/>
      <c r="CS54" s="203"/>
      <c r="CT54" s="204"/>
      <c r="CU54" s="220"/>
      <c r="CV54" s="221"/>
      <c r="CW54" s="221"/>
      <c r="CX54" s="221"/>
      <c r="CY54" s="221"/>
      <c r="CZ54" s="222"/>
      <c r="DA54" s="220"/>
      <c r="DB54" s="221"/>
      <c r="DC54" s="221"/>
      <c r="DD54" s="221"/>
      <c r="DE54" s="221"/>
      <c r="DF54" s="222"/>
      <c r="DG54" s="226"/>
      <c r="DH54" s="227"/>
      <c r="DI54" s="227"/>
      <c r="DJ54" s="227"/>
      <c r="DK54" s="227"/>
      <c r="DL54" s="228"/>
      <c r="DM54" s="226"/>
      <c r="DN54" s="227"/>
      <c r="DO54" s="227"/>
      <c r="DP54" s="227"/>
      <c r="DQ54" s="227"/>
      <c r="DR54" s="228"/>
    </row>
    <row r="55" spans="1:122" s="33" customFormat="1" ht="9" customHeight="1" x14ac:dyDescent="0.2">
      <c r="A55" s="187" t="s">
        <v>46</v>
      </c>
      <c r="B55" s="188"/>
      <c r="C55" s="188"/>
      <c r="D55" s="188"/>
      <c r="E55" s="188"/>
      <c r="F55" s="189"/>
      <c r="G55" s="193" t="s">
        <v>124</v>
      </c>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5"/>
      <c r="AM55" s="199">
        <v>7.96</v>
      </c>
      <c r="AN55" s="200"/>
      <c r="AO55" s="200"/>
      <c r="AP55" s="200"/>
      <c r="AQ55" s="200"/>
      <c r="AR55" s="201"/>
      <c r="AS55" s="199">
        <v>15.91</v>
      </c>
      <c r="AT55" s="200"/>
      <c r="AU55" s="200"/>
      <c r="AV55" s="200"/>
      <c r="AW55" s="200"/>
      <c r="AX55" s="201"/>
      <c r="AY55" s="199">
        <v>3.96</v>
      </c>
      <c r="AZ55" s="200"/>
      <c r="BA55" s="200"/>
      <c r="BB55" s="200"/>
      <c r="BC55" s="200"/>
      <c r="BD55" s="201"/>
      <c r="BE55" s="205">
        <v>0.1</v>
      </c>
      <c r="BF55" s="206"/>
      <c r="BG55" s="206"/>
      <c r="BH55" s="206"/>
      <c r="BI55" s="206"/>
      <c r="BJ55" s="207"/>
      <c r="BK55" s="199">
        <v>1</v>
      </c>
      <c r="BL55" s="200"/>
      <c r="BM55" s="200"/>
      <c r="BN55" s="200"/>
      <c r="BO55" s="200"/>
      <c r="BP55" s="201"/>
      <c r="BQ55" s="199">
        <v>0</v>
      </c>
      <c r="BR55" s="200"/>
      <c r="BS55" s="200"/>
      <c r="BT55" s="200"/>
      <c r="BU55" s="200"/>
      <c r="BV55" s="201"/>
      <c r="BW55" s="199">
        <v>7.0000000000000007E-2</v>
      </c>
      <c r="BX55" s="200"/>
      <c r="BY55" s="200"/>
      <c r="BZ55" s="200"/>
      <c r="CA55" s="200"/>
      <c r="CB55" s="201"/>
      <c r="CC55" s="199">
        <v>0.4</v>
      </c>
      <c r="CD55" s="200"/>
      <c r="CE55" s="200"/>
      <c r="CF55" s="200"/>
      <c r="CG55" s="200"/>
      <c r="CH55" s="201"/>
      <c r="CI55" s="211">
        <v>0.04</v>
      </c>
      <c r="CJ55" s="212"/>
      <c r="CK55" s="212"/>
      <c r="CL55" s="212"/>
      <c r="CM55" s="212"/>
      <c r="CN55" s="213"/>
      <c r="CO55" s="199">
        <v>0</v>
      </c>
      <c r="CP55" s="200"/>
      <c r="CQ55" s="200"/>
      <c r="CR55" s="200"/>
      <c r="CS55" s="200"/>
      <c r="CT55" s="201"/>
      <c r="CU55" s="217">
        <v>0.21</v>
      </c>
      <c r="CV55" s="218"/>
      <c r="CW55" s="218"/>
      <c r="CX55" s="218"/>
      <c r="CY55" s="218"/>
      <c r="CZ55" s="219"/>
      <c r="DA55" s="199">
        <f>SUM(AM55+AS55+AY55+BE55+BK55+BQ55+BW55+CC55+CO55+CU55)</f>
        <v>29.610000000000003</v>
      </c>
      <c r="DB55" s="200"/>
      <c r="DC55" s="200"/>
      <c r="DD55" s="200"/>
      <c r="DE55" s="200"/>
      <c r="DF55" s="201"/>
      <c r="DG55" s="211">
        <v>0</v>
      </c>
      <c r="DH55" s="212"/>
      <c r="DI55" s="212"/>
      <c r="DJ55" s="212"/>
      <c r="DK55" s="212"/>
      <c r="DL55" s="213"/>
      <c r="DM55" s="223">
        <f t="shared" ref="DM55" si="6">(CI55)</f>
        <v>0.04</v>
      </c>
      <c r="DN55" s="224"/>
      <c r="DO55" s="224"/>
      <c r="DP55" s="224"/>
      <c r="DQ55" s="224"/>
      <c r="DR55" s="225"/>
    </row>
    <row r="56" spans="1:122" s="9" customFormat="1" ht="9" customHeight="1" x14ac:dyDescent="0.2">
      <c r="A56" s="190"/>
      <c r="B56" s="191"/>
      <c r="C56" s="191"/>
      <c r="D56" s="191"/>
      <c r="E56" s="191"/>
      <c r="F56" s="192"/>
      <c r="G56" s="196"/>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8"/>
      <c r="AM56" s="202"/>
      <c r="AN56" s="203"/>
      <c r="AO56" s="203"/>
      <c r="AP56" s="203"/>
      <c r="AQ56" s="203"/>
      <c r="AR56" s="204"/>
      <c r="AS56" s="202"/>
      <c r="AT56" s="203"/>
      <c r="AU56" s="203"/>
      <c r="AV56" s="203"/>
      <c r="AW56" s="203"/>
      <c r="AX56" s="204"/>
      <c r="AY56" s="202"/>
      <c r="AZ56" s="203"/>
      <c r="BA56" s="203"/>
      <c r="BB56" s="203"/>
      <c r="BC56" s="203"/>
      <c r="BD56" s="204"/>
      <c r="BE56" s="208"/>
      <c r="BF56" s="209"/>
      <c r="BG56" s="209"/>
      <c r="BH56" s="209"/>
      <c r="BI56" s="209"/>
      <c r="BJ56" s="210"/>
      <c r="BK56" s="202"/>
      <c r="BL56" s="203"/>
      <c r="BM56" s="203"/>
      <c r="BN56" s="203"/>
      <c r="BO56" s="203"/>
      <c r="BP56" s="204"/>
      <c r="BQ56" s="202"/>
      <c r="BR56" s="203"/>
      <c r="BS56" s="203"/>
      <c r="BT56" s="203"/>
      <c r="BU56" s="203"/>
      <c r="BV56" s="204"/>
      <c r="BW56" s="202"/>
      <c r="BX56" s="203"/>
      <c r="BY56" s="203"/>
      <c r="BZ56" s="203"/>
      <c r="CA56" s="203"/>
      <c r="CB56" s="204"/>
      <c r="CC56" s="202"/>
      <c r="CD56" s="203"/>
      <c r="CE56" s="203"/>
      <c r="CF56" s="203"/>
      <c r="CG56" s="203"/>
      <c r="CH56" s="204"/>
      <c r="CI56" s="214"/>
      <c r="CJ56" s="215"/>
      <c r="CK56" s="215"/>
      <c r="CL56" s="215"/>
      <c r="CM56" s="215"/>
      <c r="CN56" s="216"/>
      <c r="CO56" s="202"/>
      <c r="CP56" s="203"/>
      <c r="CQ56" s="203"/>
      <c r="CR56" s="203"/>
      <c r="CS56" s="203"/>
      <c r="CT56" s="204"/>
      <c r="CU56" s="220"/>
      <c r="CV56" s="221"/>
      <c r="CW56" s="221"/>
      <c r="CX56" s="221"/>
      <c r="CY56" s="221"/>
      <c r="CZ56" s="222"/>
      <c r="DA56" s="202"/>
      <c r="DB56" s="203"/>
      <c r="DC56" s="203"/>
      <c r="DD56" s="203"/>
      <c r="DE56" s="203"/>
      <c r="DF56" s="204"/>
      <c r="DG56" s="214"/>
      <c r="DH56" s="215"/>
      <c r="DI56" s="215"/>
      <c r="DJ56" s="215"/>
      <c r="DK56" s="215"/>
      <c r="DL56" s="216"/>
      <c r="DM56" s="226"/>
      <c r="DN56" s="227"/>
      <c r="DO56" s="227"/>
      <c r="DP56" s="227"/>
      <c r="DQ56" s="227"/>
      <c r="DR56" s="228"/>
    </row>
    <row r="57" spans="1:122" s="33" customFormat="1" ht="9" customHeight="1" x14ac:dyDescent="0.2">
      <c r="A57" s="229" t="s">
        <v>58</v>
      </c>
      <c r="B57" s="230"/>
      <c r="C57" s="230"/>
      <c r="D57" s="230"/>
      <c r="E57" s="230"/>
      <c r="F57" s="231"/>
      <c r="G57" s="235" t="s">
        <v>126</v>
      </c>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7"/>
      <c r="AM57" s="217">
        <v>7.96</v>
      </c>
      <c r="AN57" s="218"/>
      <c r="AO57" s="218"/>
      <c r="AP57" s="218"/>
      <c r="AQ57" s="218"/>
      <c r="AR57" s="219"/>
      <c r="AS57" s="223">
        <v>0.44319999999999998</v>
      </c>
      <c r="AT57" s="224"/>
      <c r="AU57" s="224"/>
      <c r="AV57" s="224"/>
      <c r="AW57" s="224"/>
      <c r="AX57" s="225"/>
      <c r="AY57" s="223">
        <v>0.14180000000000001</v>
      </c>
      <c r="AZ57" s="224"/>
      <c r="BA57" s="224"/>
      <c r="BB57" s="224"/>
      <c r="BC57" s="224"/>
      <c r="BD57" s="225"/>
      <c r="BE57" s="205">
        <v>0.1</v>
      </c>
      <c r="BF57" s="206"/>
      <c r="BG57" s="206"/>
      <c r="BH57" s="206"/>
      <c r="BI57" s="206"/>
      <c r="BJ57" s="207"/>
      <c r="BK57" s="217">
        <v>1</v>
      </c>
      <c r="BL57" s="218"/>
      <c r="BM57" s="218"/>
      <c r="BN57" s="218"/>
      <c r="BO57" s="218"/>
      <c r="BP57" s="219"/>
      <c r="BQ57" s="217">
        <v>0.12</v>
      </c>
      <c r="BR57" s="218"/>
      <c r="BS57" s="218"/>
      <c r="BT57" s="218"/>
      <c r="BU57" s="218"/>
      <c r="BV57" s="219"/>
      <c r="BW57" s="217">
        <v>7.0000000000000007E-2</v>
      </c>
      <c r="BX57" s="218"/>
      <c r="BY57" s="218"/>
      <c r="BZ57" s="218"/>
      <c r="CA57" s="218"/>
      <c r="CB57" s="219"/>
      <c r="CC57" s="217">
        <v>0.4</v>
      </c>
      <c r="CD57" s="218"/>
      <c r="CE57" s="218"/>
      <c r="CF57" s="218"/>
      <c r="CG57" s="218"/>
      <c r="CH57" s="219"/>
      <c r="CI57" s="223">
        <v>0.04</v>
      </c>
      <c r="CJ57" s="224"/>
      <c r="CK57" s="224"/>
      <c r="CL57" s="224"/>
      <c r="CM57" s="224"/>
      <c r="CN57" s="225"/>
      <c r="CO57" s="217">
        <v>0.15</v>
      </c>
      <c r="CP57" s="218"/>
      <c r="CQ57" s="218"/>
      <c r="CR57" s="218"/>
      <c r="CS57" s="218"/>
      <c r="CT57" s="219"/>
      <c r="CU57" s="217">
        <v>0.21</v>
      </c>
      <c r="CV57" s="218"/>
      <c r="CW57" s="218"/>
      <c r="CX57" s="218"/>
      <c r="CY57" s="218"/>
      <c r="CZ57" s="219"/>
      <c r="DA57" s="217">
        <f t="shared" ref="DA57" si="7">SUM(AM57+BE57+BK57+BQ57+BW57+CC57+CO57+CU57)</f>
        <v>10.010000000000002</v>
      </c>
      <c r="DB57" s="218"/>
      <c r="DC57" s="218"/>
      <c r="DD57" s="218"/>
      <c r="DE57" s="218"/>
      <c r="DF57" s="219"/>
      <c r="DG57" s="223">
        <f>SUM(AS57+AY57)</f>
        <v>0.58499999999999996</v>
      </c>
      <c r="DH57" s="224"/>
      <c r="DI57" s="224"/>
      <c r="DJ57" s="224"/>
      <c r="DK57" s="224"/>
      <c r="DL57" s="225"/>
      <c r="DM57" s="223">
        <f t="shared" ref="DM57" si="8">(CI57)</f>
        <v>0.04</v>
      </c>
      <c r="DN57" s="224"/>
      <c r="DO57" s="224"/>
      <c r="DP57" s="224"/>
      <c r="DQ57" s="224"/>
      <c r="DR57" s="225"/>
    </row>
    <row r="58" spans="1:122" s="33" customFormat="1" ht="9" customHeight="1" x14ac:dyDescent="0.2">
      <c r="A58" s="232"/>
      <c r="B58" s="233"/>
      <c r="C58" s="233"/>
      <c r="D58" s="233"/>
      <c r="E58" s="233"/>
      <c r="F58" s="234"/>
      <c r="G58" s="238"/>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40"/>
      <c r="AM58" s="220"/>
      <c r="AN58" s="221"/>
      <c r="AO58" s="221"/>
      <c r="AP58" s="221"/>
      <c r="AQ58" s="221"/>
      <c r="AR58" s="222"/>
      <c r="AS58" s="226"/>
      <c r="AT58" s="227"/>
      <c r="AU58" s="227"/>
      <c r="AV58" s="227"/>
      <c r="AW58" s="227"/>
      <c r="AX58" s="228"/>
      <c r="AY58" s="226"/>
      <c r="AZ58" s="227"/>
      <c r="BA58" s="227"/>
      <c r="BB58" s="227"/>
      <c r="BC58" s="227"/>
      <c r="BD58" s="228"/>
      <c r="BE58" s="208"/>
      <c r="BF58" s="209"/>
      <c r="BG58" s="209"/>
      <c r="BH58" s="209"/>
      <c r="BI58" s="209"/>
      <c r="BJ58" s="210"/>
      <c r="BK58" s="220"/>
      <c r="BL58" s="221"/>
      <c r="BM58" s="221"/>
      <c r="BN58" s="221"/>
      <c r="BO58" s="221"/>
      <c r="BP58" s="222"/>
      <c r="BQ58" s="220"/>
      <c r="BR58" s="221"/>
      <c r="BS58" s="221"/>
      <c r="BT58" s="221"/>
      <c r="BU58" s="221"/>
      <c r="BV58" s="222"/>
      <c r="BW58" s="220"/>
      <c r="BX58" s="221"/>
      <c r="BY58" s="221"/>
      <c r="BZ58" s="221"/>
      <c r="CA58" s="221"/>
      <c r="CB58" s="222"/>
      <c r="CC58" s="220"/>
      <c r="CD58" s="221"/>
      <c r="CE58" s="221"/>
      <c r="CF58" s="221"/>
      <c r="CG58" s="221"/>
      <c r="CH58" s="222"/>
      <c r="CI58" s="226"/>
      <c r="CJ58" s="227"/>
      <c r="CK58" s="227"/>
      <c r="CL58" s="227"/>
      <c r="CM58" s="227"/>
      <c r="CN58" s="228"/>
      <c r="CO58" s="202"/>
      <c r="CP58" s="203"/>
      <c r="CQ58" s="203"/>
      <c r="CR58" s="203"/>
      <c r="CS58" s="203"/>
      <c r="CT58" s="204"/>
      <c r="CU58" s="220"/>
      <c r="CV58" s="221"/>
      <c r="CW58" s="221"/>
      <c r="CX58" s="221"/>
      <c r="CY58" s="221"/>
      <c r="CZ58" s="222"/>
      <c r="DA58" s="220"/>
      <c r="DB58" s="221"/>
      <c r="DC58" s="221"/>
      <c r="DD58" s="221"/>
      <c r="DE58" s="221"/>
      <c r="DF58" s="222"/>
      <c r="DG58" s="226"/>
      <c r="DH58" s="227"/>
      <c r="DI58" s="227"/>
      <c r="DJ58" s="227"/>
      <c r="DK58" s="227"/>
      <c r="DL58" s="228"/>
      <c r="DM58" s="226"/>
      <c r="DN58" s="227"/>
      <c r="DO58" s="227"/>
      <c r="DP58" s="227"/>
      <c r="DQ58" s="227"/>
      <c r="DR58" s="228"/>
    </row>
    <row r="59" spans="1:122" s="33" customFormat="1" ht="9" customHeight="1" x14ac:dyDescent="0.2">
      <c r="A59" s="187" t="s">
        <v>111</v>
      </c>
      <c r="B59" s="188"/>
      <c r="C59" s="188"/>
      <c r="D59" s="188"/>
      <c r="E59" s="188"/>
      <c r="F59" s="189"/>
      <c r="G59" s="193" t="s">
        <v>125</v>
      </c>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5"/>
      <c r="AM59" s="199">
        <v>7.96</v>
      </c>
      <c r="AN59" s="200"/>
      <c r="AO59" s="200"/>
      <c r="AP59" s="200"/>
      <c r="AQ59" s="200"/>
      <c r="AR59" s="201"/>
      <c r="AS59" s="199">
        <v>15.91</v>
      </c>
      <c r="AT59" s="200"/>
      <c r="AU59" s="200"/>
      <c r="AV59" s="200"/>
      <c r="AW59" s="200"/>
      <c r="AX59" s="201"/>
      <c r="AY59" s="199">
        <v>3.96</v>
      </c>
      <c r="AZ59" s="200"/>
      <c r="BA59" s="200"/>
      <c r="BB59" s="200"/>
      <c r="BC59" s="200"/>
      <c r="BD59" s="201"/>
      <c r="BE59" s="205">
        <v>0</v>
      </c>
      <c r="BF59" s="206"/>
      <c r="BG59" s="206"/>
      <c r="BH59" s="206"/>
      <c r="BI59" s="206"/>
      <c r="BJ59" s="207"/>
      <c r="BK59" s="199">
        <v>1</v>
      </c>
      <c r="BL59" s="200"/>
      <c r="BM59" s="200"/>
      <c r="BN59" s="200"/>
      <c r="BO59" s="200"/>
      <c r="BP59" s="201"/>
      <c r="BQ59" s="199">
        <v>0</v>
      </c>
      <c r="BR59" s="200"/>
      <c r="BS59" s="200"/>
      <c r="BT59" s="200"/>
      <c r="BU59" s="200"/>
      <c r="BV59" s="201"/>
      <c r="BW59" s="199">
        <v>7.0000000000000007E-2</v>
      </c>
      <c r="BX59" s="200"/>
      <c r="BY59" s="200"/>
      <c r="BZ59" s="200"/>
      <c r="CA59" s="200"/>
      <c r="CB59" s="201"/>
      <c r="CC59" s="199">
        <v>0.4</v>
      </c>
      <c r="CD59" s="200"/>
      <c r="CE59" s="200"/>
      <c r="CF59" s="200"/>
      <c r="CG59" s="200"/>
      <c r="CH59" s="201"/>
      <c r="CI59" s="211">
        <v>0.04</v>
      </c>
      <c r="CJ59" s="212"/>
      <c r="CK59" s="212"/>
      <c r="CL59" s="212"/>
      <c r="CM59" s="212"/>
      <c r="CN59" s="213"/>
      <c r="CO59" s="199">
        <v>0</v>
      </c>
      <c r="CP59" s="200"/>
      <c r="CQ59" s="200"/>
      <c r="CR59" s="200"/>
      <c r="CS59" s="200"/>
      <c r="CT59" s="201"/>
      <c r="CU59" s="217">
        <v>0.21</v>
      </c>
      <c r="CV59" s="218"/>
      <c r="CW59" s="218"/>
      <c r="CX59" s="218"/>
      <c r="CY59" s="218"/>
      <c r="CZ59" s="219"/>
      <c r="DA59" s="199">
        <f>SUM(AM59+AS59+AY59+BE59+BK59+BQ59+BW59+CC59+CO59+CU59)</f>
        <v>29.51</v>
      </c>
      <c r="DB59" s="200"/>
      <c r="DC59" s="200"/>
      <c r="DD59" s="200"/>
      <c r="DE59" s="200"/>
      <c r="DF59" s="201"/>
      <c r="DG59" s="211">
        <v>0</v>
      </c>
      <c r="DH59" s="212"/>
      <c r="DI59" s="212"/>
      <c r="DJ59" s="212"/>
      <c r="DK59" s="212"/>
      <c r="DL59" s="213"/>
      <c r="DM59" s="223">
        <f t="shared" ref="DM59" si="9">(CI59)</f>
        <v>0.04</v>
      </c>
      <c r="DN59" s="224"/>
      <c r="DO59" s="224"/>
      <c r="DP59" s="224"/>
      <c r="DQ59" s="224"/>
      <c r="DR59" s="225"/>
    </row>
    <row r="60" spans="1:122" s="9" customFormat="1" ht="9" customHeight="1" x14ac:dyDescent="0.2">
      <c r="A60" s="190"/>
      <c r="B60" s="191"/>
      <c r="C60" s="191"/>
      <c r="D60" s="191"/>
      <c r="E60" s="191"/>
      <c r="F60" s="192"/>
      <c r="G60" s="196"/>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8"/>
      <c r="AM60" s="202"/>
      <c r="AN60" s="203"/>
      <c r="AO60" s="203"/>
      <c r="AP60" s="203"/>
      <c r="AQ60" s="203"/>
      <c r="AR60" s="204"/>
      <c r="AS60" s="202"/>
      <c r="AT60" s="203"/>
      <c r="AU60" s="203"/>
      <c r="AV60" s="203"/>
      <c r="AW60" s="203"/>
      <c r="AX60" s="204"/>
      <c r="AY60" s="202"/>
      <c r="AZ60" s="203"/>
      <c r="BA60" s="203"/>
      <c r="BB60" s="203"/>
      <c r="BC60" s="203"/>
      <c r="BD60" s="204"/>
      <c r="BE60" s="208"/>
      <c r="BF60" s="209"/>
      <c r="BG60" s="209"/>
      <c r="BH60" s="209"/>
      <c r="BI60" s="209"/>
      <c r="BJ60" s="210"/>
      <c r="BK60" s="202"/>
      <c r="BL60" s="203"/>
      <c r="BM60" s="203"/>
      <c r="BN60" s="203"/>
      <c r="BO60" s="203"/>
      <c r="BP60" s="204"/>
      <c r="BQ60" s="202"/>
      <c r="BR60" s="203"/>
      <c r="BS60" s="203"/>
      <c r="BT60" s="203"/>
      <c r="BU60" s="203"/>
      <c r="BV60" s="204"/>
      <c r="BW60" s="202"/>
      <c r="BX60" s="203"/>
      <c r="BY60" s="203"/>
      <c r="BZ60" s="203"/>
      <c r="CA60" s="203"/>
      <c r="CB60" s="204"/>
      <c r="CC60" s="202"/>
      <c r="CD60" s="203"/>
      <c r="CE60" s="203"/>
      <c r="CF60" s="203"/>
      <c r="CG60" s="203"/>
      <c r="CH60" s="204"/>
      <c r="CI60" s="214"/>
      <c r="CJ60" s="215"/>
      <c r="CK60" s="215"/>
      <c r="CL60" s="215"/>
      <c r="CM60" s="215"/>
      <c r="CN60" s="216"/>
      <c r="CO60" s="202"/>
      <c r="CP60" s="203"/>
      <c r="CQ60" s="203"/>
      <c r="CR60" s="203"/>
      <c r="CS60" s="203"/>
      <c r="CT60" s="204"/>
      <c r="CU60" s="220"/>
      <c r="CV60" s="221"/>
      <c r="CW60" s="221"/>
      <c r="CX60" s="221"/>
      <c r="CY60" s="221"/>
      <c r="CZ60" s="222"/>
      <c r="DA60" s="202"/>
      <c r="DB60" s="203"/>
      <c r="DC60" s="203"/>
      <c r="DD60" s="203"/>
      <c r="DE60" s="203"/>
      <c r="DF60" s="204"/>
      <c r="DG60" s="214"/>
      <c r="DH60" s="215"/>
      <c r="DI60" s="215"/>
      <c r="DJ60" s="215"/>
      <c r="DK60" s="215"/>
      <c r="DL60" s="216"/>
      <c r="DM60" s="226"/>
      <c r="DN60" s="227"/>
      <c r="DO60" s="227"/>
      <c r="DP60" s="227"/>
      <c r="DQ60" s="227"/>
      <c r="DR60" s="228"/>
    </row>
    <row r="61" spans="1:122" s="9" customFormat="1" ht="9" customHeight="1" x14ac:dyDescent="0.2">
      <c r="A61" s="229" t="s">
        <v>119</v>
      </c>
      <c r="B61" s="230"/>
      <c r="C61" s="230"/>
      <c r="D61" s="230"/>
      <c r="E61" s="230"/>
      <c r="F61" s="231"/>
      <c r="G61" s="241" t="s">
        <v>127</v>
      </c>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7"/>
      <c r="AM61" s="217">
        <v>7.96</v>
      </c>
      <c r="AN61" s="218"/>
      <c r="AO61" s="218"/>
      <c r="AP61" s="218"/>
      <c r="AQ61" s="218"/>
      <c r="AR61" s="219"/>
      <c r="AS61" s="223">
        <v>0.44319999999999998</v>
      </c>
      <c r="AT61" s="224"/>
      <c r="AU61" s="224"/>
      <c r="AV61" s="224"/>
      <c r="AW61" s="224"/>
      <c r="AX61" s="225"/>
      <c r="AY61" s="223">
        <v>0.14180000000000001</v>
      </c>
      <c r="AZ61" s="224"/>
      <c r="BA61" s="224"/>
      <c r="BB61" s="224"/>
      <c r="BC61" s="224"/>
      <c r="BD61" s="225"/>
      <c r="BE61" s="205">
        <v>0.1</v>
      </c>
      <c r="BF61" s="206"/>
      <c r="BG61" s="206"/>
      <c r="BH61" s="206"/>
      <c r="BI61" s="206"/>
      <c r="BJ61" s="207"/>
      <c r="BK61" s="217">
        <v>1</v>
      </c>
      <c r="BL61" s="218"/>
      <c r="BM61" s="218"/>
      <c r="BN61" s="218"/>
      <c r="BO61" s="218"/>
      <c r="BP61" s="219"/>
      <c r="BQ61" s="217">
        <v>0.12</v>
      </c>
      <c r="BR61" s="218"/>
      <c r="BS61" s="218"/>
      <c r="BT61" s="218"/>
      <c r="BU61" s="218"/>
      <c r="BV61" s="219"/>
      <c r="BW61" s="217">
        <v>7.0000000000000007E-2</v>
      </c>
      <c r="BX61" s="218"/>
      <c r="BY61" s="218"/>
      <c r="BZ61" s="218"/>
      <c r="CA61" s="218"/>
      <c r="CB61" s="219"/>
      <c r="CC61" s="217">
        <v>0.4</v>
      </c>
      <c r="CD61" s="218"/>
      <c r="CE61" s="218"/>
      <c r="CF61" s="218"/>
      <c r="CG61" s="218"/>
      <c r="CH61" s="219"/>
      <c r="CI61" s="223">
        <v>0.04</v>
      </c>
      <c r="CJ61" s="224"/>
      <c r="CK61" s="224"/>
      <c r="CL61" s="224"/>
      <c r="CM61" s="224"/>
      <c r="CN61" s="225"/>
      <c r="CO61" s="217">
        <v>0.15</v>
      </c>
      <c r="CP61" s="218"/>
      <c r="CQ61" s="218"/>
      <c r="CR61" s="218"/>
      <c r="CS61" s="218"/>
      <c r="CT61" s="219"/>
      <c r="CU61" s="217">
        <v>0.21</v>
      </c>
      <c r="CV61" s="218"/>
      <c r="CW61" s="218"/>
      <c r="CX61" s="218"/>
      <c r="CY61" s="218"/>
      <c r="CZ61" s="219"/>
      <c r="DA61" s="217">
        <f>SUM(AM61+BE61+BK61+BQ61+BW61+CC61+CO61+CU61)</f>
        <v>10.010000000000002</v>
      </c>
      <c r="DB61" s="218"/>
      <c r="DC61" s="218"/>
      <c r="DD61" s="218"/>
      <c r="DE61" s="218"/>
      <c r="DF61" s="219"/>
      <c r="DG61" s="223">
        <f>SUM(AS61+AY61)</f>
        <v>0.58499999999999996</v>
      </c>
      <c r="DH61" s="224"/>
      <c r="DI61" s="224"/>
      <c r="DJ61" s="224"/>
      <c r="DK61" s="224"/>
      <c r="DL61" s="225"/>
      <c r="DM61" s="223">
        <f>(CI61)</f>
        <v>0.04</v>
      </c>
      <c r="DN61" s="224"/>
      <c r="DO61" s="224"/>
      <c r="DP61" s="224"/>
      <c r="DQ61" s="224"/>
      <c r="DR61" s="225"/>
    </row>
    <row r="62" spans="1:122" s="9" customFormat="1" ht="9" customHeight="1" x14ac:dyDescent="0.2">
      <c r="A62" s="232"/>
      <c r="B62" s="233"/>
      <c r="C62" s="233"/>
      <c r="D62" s="233"/>
      <c r="E62" s="233"/>
      <c r="F62" s="234"/>
      <c r="G62" s="238"/>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40"/>
      <c r="AM62" s="220"/>
      <c r="AN62" s="221"/>
      <c r="AO62" s="221"/>
      <c r="AP62" s="221"/>
      <c r="AQ62" s="221"/>
      <c r="AR62" s="222"/>
      <c r="AS62" s="226"/>
      <c r="AT62" s="227"/>
      <c r="AU62" s="227"/>
      <c r="AV62" s="227"/>
      <c r="AW62" s="227"/>
      <c r="AX62" s="228"/>
      <c r="AY62" s="226"/>
      <c r="AZ62" s="227"/>
      <c r="BA62" s="227"/>
      <c r="BB62" s="227"/>
      <c r="BC62" s="227"/>
      <c r="BD62" s="228"/>
      <c r="BE62" s="208"/>
      <c r="BF62" s="209"/>
      <c r="BG62" s="209"/>
      <c r="BH62" s="209"/>
      <c r="BI62" s="209"/>
      <c r="BJ62" s="210"/>
      <c r="BK62" s="220"/>
      <c r="BL62" s="221"/>
      <c r="BM62" s="221"/>
      <c r="BN62" s="221"/>
      <c r="BO62" s="221"/>
      <c r="BP62" s="222"/>
      <c r="BQ62" s="220"/>
      <c r="BR62" s="221"/>
      <c r="BS62" s="221"/>
      <c r="BT62" s="221"/>
      <c r="BU62" s="221"/>
      <c r="BV62" s="222"/>
      <c r="BW62" s="220"/>
      <c r="BX62" s="221"/>
      <c r="BY62" s="221"/>
      <c r="BZ62" s="221"/>
      <c r="CA62" s="221"/>
      <c r="CB62" s="222"/>
      <c r="CC62" s="220"/>
      <c r="CD62" s="221"/>
      <c r="CE62" s="221"/>
      <c r="CF62" s="221"/>
      <c r="CG62" s="221"/>
      <c r="CH62" s="222"/>
      <c r="CI62" s="226"/>
      <c r="CJ62" s="227"/>
      <c r="CK62" s="227"/>
      <c r="CL62" s="227"/>
      <c r="CM62" s="227"/>
      <c r="CN62" s="228"/>
      <c r="CO62" s="202"/>
      <c r="CP62" s="203"/>
      <c r="CQ62" s="203"/>
      <c r="CR62" s="203"/>
      <c r="CS62" s="203"/>
      <c r="CT62" s="204"/>
      <c r="CU62" s="220"/>
      <c r="CV62" s="221"/>
      <c r="CW62" s="221"/>
      <c r="CX62" s="221"/>
      <c r="CY62" s="221"/>
      <c r="CZ62" s="222"/>
      <c r="DA62" s="220"/>
      <c r="DB62" s="221"/>
      <c r="DC62" s="221"/>
      <c r="DD62" s="221"/>
      <c r="DE62" s="221"/>
      <c r="DF62" s="222"/>
      <c r="DG62" s="226"/>
      <c r="DH62" s="227"/>
      <c r="DI62" s="227"/>
      <c r="DJ62" s="227"/>
      <c r="DK62" s="227"/>
      <c r="DL62" s="228"/>
      <c r="DM62" s="226"/>
      <c r="DN62" s="227"/>
      <c r="DO62" s="227"/>
      <c r="DP62" s="227"/>
      <c r="DQ62" s="227"/>
      <c r="DR62" s="228"/>
    </row>
    <row r="63" spans="1:122" s="9" customFormat="1" ht="9" customHeight="1" x14ac:dyDescent="0.2">
      <c r="A63" s="229" t="s">
        <v>57</v>
      </c>
      <c r="B63" s="230"/>
      <c r="C63" s="230"/>
      <c r="D63" s="230"/>
      <c r="E63" s="230"/>
      <c r="F63" s="231"/>
      <c r="G63" s="235" t="s">
        <v>118</v>
      </c>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7"/>
      <c r="AM63" s="217">
        <v>7.96</v>
      </c>
      <c r="AN63" s="218"/>
      <c r="AO63" s="218"/>
      <c r="AP63" s="218"/>
      <c r="AQ63" s="218"/>
      <c r="AR63" s="219"/>
      <c r="AS63" s="223">
        <v>0.44319999999999998</v>
      </c>
      <c r="AT63" s="224"/>
      <c r="AU63" s="224"/>
      <c r="AV63" s="224"/>
      <c r="AW63" s="224"/>
      <c r="AX63" s="225"/>
      <c r="AY63" s="223">
        <v>0.14180000000000001</v>
      </c>
      <c r="AZ63" s="224"/>
      <c r="BA63" s="224"/>
      <c r="BB63" s="224"/>
      <c r="BC63" s="224"/>
      <c r="BD63" s="225"/>
      <c r="BE63" s="205">
        <v>0.1</v>
      </c>
      <c r="BF63" s="206"/>
      <c r="BG63" s="206"/>
      <c r="BH63" s="206"/>
      <c r="BI63" s="206"/>
      <c r="BJ63" s="207"/>
      <c r="BK63" s="217">
        <v>1</v>
      </c>
      <c r="BL63" s="218"/>
      <c r="BM63" s="218"/>
      <c r="BN63" s="218"/>
      <c r="BO63" s="218"/>
      <c r="BP63" s="219"/>
      <c r="BQ63" s="217">
        <v>0.12</v>
      </c>
      <c r="BR63" s="218"/>
      <c r="BS63" s="218"/>
      <c r="BT63" s="218"/>
      <c r="BU63" s="218"/>
      <c r="BV63" s="219"/>
      <c r="BW63" s="217">
        <v>7.0000000000000007E-2</v>
      </c>
      <c r="BX63" s="218"/>
      <c r="BY63" s="218"/>
      <c r="BZ63" s="218"/>
      <c r="CA63" s="218"/>
      <c r="CB63" s="219"/>
      <c r="CC63" s="217">
        <v>0.4</v>
      </c>
      <c r="CD63" s="218"/>
      <c r="CE63" s="218"/>
      <c r="CF63" s="218"/>
      <c r="CG63" s="218"/>
      <c r="CH63" s="219"/>
      <c r="CI63" s="223">
        <v>0.04</v>
      </c>
      <c r="CJ63" s="224"/>
      <c r="CK63" s="224"/>
      <c r="CL63" s="224"/>
      <c r="CM63" s="224"/>
      <c r="CN63" s="225"/>
      <c r="CO63" s="217">
        <v>0.15</v>
      </c>
      <c r="CP63" s="218"/>
      <c r="CQ63" s="218"/>
      <c r="CR63" s="218"/>
      <c r="CS63" s="218"/>
      <c r="CT63" s="219"/>
      <c r="CU63" s="217">
        <v>0.21</v>
      </c>
      <c r="CV63" s="218"/>
      <c r="CW63" s="218"/>
      <c r="CX63" s="218"/>
      <c r="CY63" s="218"/>
      <c r="CZ63" s="219"/>
      <c r="DA63" s="217">
        <f t="shared" ref="DA63" si="10">SUM(AM63+BE63+BK63+BQ63+BW63+CC63+CO63+CU63)</f>
        <v>10.010000000000002</v>
      </c>
      <c r="DB63" s="218"/>
      <c r="DC63" s="218"/>
      <c r="DD63" s="218"/>
      <c r="DE63" s="218"/>
      <c r="DF63" s="219"/>
      <c r="DG63" s="223">
        <f>SUM(AS63+AY63)</f>
        <v>0.58499999999999996</v>
      </c>
      <c r="DH63" s="224"/>
      <c r="DI63" s="224"/>
      <c r="DJ63" s="224"/>
      <c r="DK63" s="224"/>
      <c r="DL63" s="225"/>
      <c r="DM63" s="223">
        <f>(CI63)</f>
        <v>0.04</v>
      </c>
      <c r="DN63" s="224"/>
      <c r="DO63" s="224"/>
      <c r="DP63" s="224"/>
      <c r="DQ63" s="224"/>
      <c r="DR63" s="225"/>
    </row>
    <row r="64" spans="1:122" s="9" customFormat="1" ht="9" customHeight="1" x14ac:dyDescent="0.2">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40"/>
      <c r="AM64" s="220"/>
      <c r="AN64" s="221"/>
      <c r="AO64" s="221"/>
      <c r="AP64" s="221"/>
      <c r="AQ64" s="221"/>
      <c r="AR64" s="222"/>
      <c r="AS64" s="226"/>
      <c r="AT64" s="227"/>
      <c r="AU64" s="227"/>
      <c r="AV64" s="227"/>
      <c r="AW64" s="227"/>
      <c r="AX64" s="228"/>
      <c r="AY64" s="226"/>
      <c r="AZ64" s="227"/>
      <c r="BA64" s="227"/>
      <c r="BB64" s="227"/>
      <c r="BC64" s="227"/>
      <c r="BD64" s="228"/>
      <c r="BE64" s="208"/>
      <c r="BF64" s="209"/>
      <c r="BG64" s="209"/>
      <c r="BH64" s="209"/>
      <c r="BI64" s="209"/>
      <c r="BJ64" s="210"/>
      <c r="BK64" s="220"/>
      <c r="BL64" s="221"/>
      <c r="BM64" s="221"/>
      <c r="BN64" s="221"/>
      <c r="BO64" s="221"/>
      <c r="BP64" s="222"/>
      <c r="BQ64" s="220"/>
      <c r="BR64" s="221"/>
      <c r="BS64" s="221"/>
      <c r="BT64" s="221"/>
      <c r="BU64" s="221"/>
      <c r="BV64" s="222"/>
      <c r="BW64" s="220"/>
      <c r="BX64" s="221"/>
      <c r="BY64" s="221"/>
      <c r="BZ64" s="221"/>
      <c r="CA64" s="221"/>
      <c r="CB64" s="222"/>
      <c r="CC64" s="220"/>
      <c r="CD64" s="221"/>
      <c r="CE64" s="221"/>
      <c r="CF64" s="221"/>
      <c r="CG64" s="221"/>
      <c r="CH64" s="222"/>
      <c r="CI64" s="226"/>
      <c r="CJ64" s="227"/>
      <c r="CK64" s="227"/>
      <c r="CL64" s="227"/>
      <c r="CM64" s="227"/>
      <c r="CN64" s="228"/>
      <c r="CO64" s="202"/>
      <c r="CP64" s="203"/>
      <c r="CQ64" s="203"/>
      <c r="CR64" s="203"/>
      <c r="CS64" s="203"/>
      <c r="CT64" s="204"/>
      <c r="CU64" s="220"/>
      <c r="CV64" s="221"/>
      <c r="CW64" s="221"/>
      <c r="CX64" s="221"/>
      <c r="CY64" s="221"/>
      <c r="CZ64" s="222"/>
      <c r="DA64" s="220"/>
      <c r="DB64" s="221"/>
      <c r="DC64" s="221"/>
      <c r="DD64" s="221"/>
      <c r="DE64" s="221"/>
      <c r="DF64" s="222"/>
      <c r="DG64" s="226"/>
      <c r="DH64" s="227"/>
      <c r="DI64" s="227"/>
      <c r="DJ64" s="227"/>
      <c r="DK64" s="227"/>
      <c r="DL64" s="228"/>
      <c r="DM64" s="226"/>
      <c r="DN64" s="227"/>
      <c r="DO64" s="227"/>
      <c r="DP64" s="227"/>
      <c r="DQ64" s="227"/>
      <c r="DR64" s="228"/>
    </row>
    <row r="65" spans="1:122" s="6" customFormat="1" ht="7.8" x14ac:dyDescent="0.15">
      <c r="A65" s="474" t="s">
        <v>128</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4"/>
      <c r="BP65" s="474"/>
      <c r="BQ65" s="474"/>
    </row>
    <row r="66" spans="1:122" ht="10.35" customHeight="1" x14ac:dyDescent="0.25">
      <c r="A66" s="474"/>
      <c r="B66" s="474"/>
      <c r="C66" s="474"/>
      <c r="D66" s="474"/>
      <c r="E66" s="474"/>
      <c r="F66" s="474"/>
      <c r="G66" s="474"/>
      <c r="H66" s="474"/>
      <c r="I66" s="474"/>
      <c r="J66" s="474"/>
      <c r="K66" s="474"/>
      <c r="L66" s="474"/>
      <c r="M66" s="474"/>
      <c r="N66" s="474"/>
      <c r="O66" s="474"/>
      <c r="P66" s="474"/>
      <c r="Q66" s="474"/>
      <c r="R66" s="474"/>
      <c r="S66" s="474"/>
      <c r="T66" s="474"/>
      <c r="U66" s="474"/>
      <c r="V66" s="474"/>
      <c r="W66" s="474"/>
      <c r="X66" s="474"/>
      <c r="Y66" s="474"/>
      <c r="Z66" s="474"/>
      <c r="AA66" s="474"/>
      <c r="AB66" s="474"/>
      <c r="AC66" s="474"/>
      <c r="AD66" s="474"/>
      <c r="AE66" s="474"/>
      <c r="AF66" s="474"/>
      <c r="AG66" s="474"/>
      <c r="AH66" s="474"/>
      <c r="AI66" s="474"/>
      <c r="AJ66" s="474"/>
      <c r="AK66" s="474"/>
      <c r="AL66" s="474"/>
      <c r="AM66" s="474"/>
      <c r="AN66" s="474"/>
      <c r="AO66" s="474"/>
      <c r="AP66" s="474"/>
      <c r="AQ66" s="474"/>
      <c r="AR66" s="474"/>
      <c r="AS66" s="474"/>
      <c r="AT66" s="474"/>
      <c r="AU66" s="474"/>
      <c r="AV66" s="474"/>
      <c r="AW66" s="474"/>
      <c r="AX66" s="474"/>
      <c r="AY66" s="474"/>
      <c r="AZ66" s="474"/>
      <c r="BA66" s="474"/>
      <c r="BB66" s="474"/>
      <c r="BC66" s="474"/>
      <c r="BD66" s="474"/>
      <c r="BE66" s="474"/>
      <c r="BF66" s="474"/>
      <c r="BG66" s="474"/>
      <c r="BH66" s="474"/>
      <c r="BI66" s="474"/>
      <c r="BJ66" s="474"/>
      <c r="BK66" s="474"/>
      <c r="BL66" s="474"/>
      <c r="BM66" s="474"/>
      <c r="BN66" s="474"/>
      <c r="BO66" s="474"/>
      <c r="BP66" s="474"/>
      <c r="BQ66" s="474"/>
      <c r="BR66" s="11"/>
      <c r="BY66" s="32"/>
      <c r="BZ66" s="454" t="s">
        <v>105</v>
      </c>
      <c r="CA66" s="451"/>
      <c r="CB66" s="451"/>
      <c r="CC66" s="451"/>
      <c r="CD66" s="451"/>
      <c r="CE66" s="451"/>
      <c r="CF66" s="451"/>
      <c r="CG66" s="451"/>
      <c r="CH66" s="451"/>
      <c r="CI66" s="451"/>
      <c r="CJ66" s="451"/>
      <c r="CK66" s="451"/>
      <c r="CL66" s="451"/>
      <c r="CM66" s="451"/>
      <c r="CN66" s="455"/>
      <c r="CO66" s="64"/>
      <c r="CP66" s="451" t="s">
        <v>68</v>
      </c>
      <c r="CQ66" s="451"/>
      <c r="CR66" s="451"/>
      <c r="CS66" s="451"/>
      <c r="CT66" s="451"/>
      <c r="CU66" s="451"/>
      <c r="CV66" s="451"/>
      <c r="CW66" s="451"/>
      <c r="CX66" s="451"/>
      <c r="CY66" s="451"/>
      <c r="CZ66" s="451"/>
      <c r="DA66" s="451"/>
      <c r="DB66" s="451"/>
      <c r="DC66" s="158"/>
      <c r="DD66" s="378" t="s">
        <v>37</v>
      </c>
      <c r="DE66" s="379"/>
      <c r="DF66" s="379"/>
      <c r="DG66" s="379"/>
      <c r="DH66" s="379"/>
      <c r="DI66" s="379"/>
      <c r="DJ66" s="379"/>
      <c r="DK66" s="379"/>
      <c r="DL66" s="379"/>
      <c r="DM66" s="379"/>
      <c r="DN66" s="379"/>
      <c r="DO66" s="379"/>
      <c r="DP66" s="379"/>
      <c r="DQ66" s="379"/>
      <c r="DR66" s="380"/>
    </row>
    <row r="67" spans="1:122" ht="10.35" customHeight="1" x14ac:dyDescent="0.25">
      <c r="A67" s="474"/>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4"/>
      <c r="BK67" s="474"/>
      <c r="BL67" s="474"/>
      <c r="BM67" s="474"/>
      <c r="BN67" s="474"/>
      <c r="BO67" s="474"/>
      <c r="BP67" s="474"/>
      <c r="BQ67" s="474"/>
      <c r="BR67" s="11"/>
      <c r="BY67" s="32"/>
      <c r="BZ67" s="456"/>
      <c r="CA67" s="452"/>
      <c r="CB67" s="452"/>
      <c r="CC67" s="452"/>
      <c r="CD67" s="452"/>
      <c r="CE67" s="452"/>
      <c r="CF67" s="452"/>
      <c r="CG67" s="452"/>
      <c r="CH67" s="452"/>
      <c r="CI67" s="452"/>
      <c r="CJ67" s="452"/>
      <c r="CK67" s="452"/>
      <c r="CL67" s="452"/>
      <c r="CM67" s="452"/>
      <c r="CN67" s="457"/>
      <c r="CO67" s="159"/>
      <c r="CP67" s="452"/>
      <c r="CQ67" s="452"/>
      <c r="CR67" s="452"/>
      <c r="CS67" s="452"/>
      <c r="CT67" s="452"/>
      <c r="CU67" s="452"/>
      <c r="CV67" s="452"/>
      <c r="CW67" s="452"/>
      <c r="CX67" s="452"/>
      <c r="CY67" s="452"/>
      <c r="CZ67" s="452"/>
      <c r="DA67" s="452"/>
      <c r="DB67" s="452"/>
      <c r="DC67" s="160"/>
      <c r="DD67" s="381"/>
      <c r="DE67" s="382"/>
      <c r="DF67" s="382"/>
      <c r="DG67" s="382"/>
      <c r="DH67" s="382"/>
      <c r="DI67" s="382"/>
      <c r="DJ67" s="382"/>
      <c r="DK67" s="382"/>
      <c r="DL67" s="382"/>
      <c r="DM67" s="382"/>
      <c r="DN67" s="382"/>
      <c r="DO67" s="382"/>
      <c r="DP67" s="382"/>
      <c r="DQ67" s="382"/>
      <c r="DR67" s="383"/>
    </row>
    <row r="68" spans="1:122" ht="10.35" customHeight="1" x14ac:dyDescent="0.25">
      <c r="A68" s="474"/>
      <c r="B68" s="474"/>
      <c r="C68" s="474"/>
      <c r="D68" s="474"/>
      <c r="E68" s="474"/>
      <c r="F68" s="474"/>
      <c r="G68" s="474"/>
      <c r="H68" s="474"/>
      <c r="I68" s="474"/>
      <c r="J68" s="474"/>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474"/>
      <c r="AU68" s="474"/>
      <c r="AV68" s="474"/>
      <c r="AW68" s="474"/>
      <c r="AX68" s="474"/>
      <c r="AY68" s="474"/>
      <c r="AZ68" s="474"/>
      <c r="BA68" s="474"/>
      <c r="BB68" s="474"/>
      <c r="BC68" s="474"/>
      <c r="BD68" s="474"/>
      <c r="BE68" s="474"/>
      <c r="BF68" s="474"/>
      <c r="BG68" s="474"/>
      <c r="BH68" s="474"/>
      <c r="BI68" s="474"/>
      <c r="BJ68" s="474"/>
      <c r="BK68" s="474"/>
      <c r="BL68" s="474"/>
      <c r="BM68" s="474"/>
      <c r="BN68" s="474"/>
      <c r="BO68" s="474"/>
      <c r="BP68" s="474"/>
      <c r="BQ68" s="474"/>
      <c r="BR68" s="384" t="s">
        <v>75</v>
      </c>
      <c r="BS68" s="384"/>
      <c r="BT68" s="384"/>
      <c r="BU68" s="384"/>
      <c r="BV68" s="384"/>
      <c r="BW68" s="384"/>
      <c r="BX68" s="384"/>
      <c r="BY68" s="385"/>
      <c r="BZ68" s="456"/>
      <c r="CA68" s="452"/>
      <c r="CB68" s="452"/>
      <c r="CC68" s="452"/>
      <c r="CD68" s="452"/>
      <c r="CE68" s="452"/>
      <c r="CF68" s="452"/>
      <c r="CG68" s="452"/>
      <c r="CH68" s="452"/>
      <c r="CI68" s="452"/>
      <c r="CJ68" s="452"/>
      <c r="CK68" s="452"/>
      <c r="CL68" s="452"/>
      <c r="CM68" s="453"/>
      <c r="CN68" s="458"/>
      <c r="CO68" s="65"/>
      <c r="CP68" s="453"/>
      <c r="CQ68" s="453"/>
      <c r="CR68" s="453"/>
      <c r="CS68" s="453"/>
      <c r="CT68" s="453"/>
      <c r="CU68" s="453"/>
      <c r="CV68" s="453"/>
      <c r="CW68" s="453"/>
      <c r="CX68" s="453"/>
      <c r="CY68" s="453"/>
      <c r="CZ68" s="453"/>
      <c r="DA68" s="453"/>
      <c r="DB68" s="453"/>
      <c r="DC68" s="161"/>
      <c r="DD68" s="381"/>
      <c r="DE68" s="382"/>
      <c r="DF68" s="382"/>
      <c r="DG68" s="382"/>
      <c r="DH68" s="382"/>
      <c r="DI68" s="382"/>
      <c r="DJ68" s="382"/>
      <c r="DK68" s="382"/>
      <c r="DL68" s="382"/>
      <c r="DM68" s="382"/>
      <c r="DN68" s="382"/>
      <c r="DO68" s="382"/>
      <c r="DP68" s="382"/>
      <c r="DQ68" s="382"/>
      <c r="DR68" s="383"/>
    </row>
    <row r="69" spans="1:122" ht="7.35" customHeight="1" x14ac:dyDescent="0.25">
      <c r="A69" s="91"/>
      <c r="B69" s="91"/>
      <c r="C69" s="91"/>
      <c r="D69" s="91"/>
      <c r="E69" s="91"/>
      <c r="F69" s="91"/>
      <c r="G69" s="91"/>
      <c r="H69" s="91"/>
      <c r="I69" s="39"/>
      <c r="J69" s="39"/>
      <c r="K69" s="39"/>
      <c r="L69" s="39"/>
      <c r="M69" s="39"/>
      <c r="N69" s="39"/>
      <c r="O69" s="39"/>
      <c r="P69" s="39"/>
      <c r="Q69" s="39"/>
      <c r="R69" s="39"/>
      <c r="S69" s="39"/>
      <c r="T69" s="39"/>
      <c r="U69" s="39"/>
      <c r="V69" s="39"/>
      <c r="W69" s="39"/>
      <c r="X69" s="92"/>
      <c r="Y69" s="31"/>
      <c r="Z69" s="31"/>
      <c r="AA69" s="31"/>
      <c r="AB69" s="31"/>
      <c r="AC69" s="31"/>
      <c r="AD69" s="31"/>
      <c r="AE69" s="31"/>
      <c r="AF69" s="31"/>
      <c r="AG69" s="31"/>
      <c r="AH69" s="31"/>
      <c r="AI69" s="31"/>
      <c r="AJ69" s="31"/>
      <c r="AK69" s="31"/>
      <c r="AL69" s="31"/>
      <c r="AM69" s="39"/>
      <c r="AN69" s="39"/>
      <c r="AO69" s="39"/>
      <c r="AP69" s="39"/>
      <c r="AQ69" s="39"/>
      <c r="AR69" s="39"/>
      <c r="AS69" s="39"/>
      <c r="AT69" s="39"/>
      <c r="AU69" s="39"/>
      <c r="AV69" s="39"/>
      <c r="AW69" s="39"/>
      <c r="AX69" s="39"/>
      <c r="AY69" s="39"/>
      <c r="AZ69" s="39"/>
      <c r="BA69" s="39"/>
      <c r="BR69" s="384"/>
      <c r="BS69" s="384"/>
      <c r="BT69" s="384"/>
      <c r="BU69" s="384"/>
      <c r="BV69" s="384"/>
      <c r="BW69" s="384"/>
      <c r="BX69" s="384"/>
      <c r="BY69" s="385"/>
      <c r="BZ69" s="407">
        <f>IF(BS70="A2",DA39,IF(BS70="B2",DA41,IF(BS70="C2",DA43,IF(BS70="D2",DA45,IF(BS70="E2",DA47,IF(BS70="F2",DA49,IF(BS70="G2",DA51,IF(BS70="H2",DA53,IF(BS70="K2",DA55,IF(BS70="L2",DA57,IF(BS70="M2",DA59,IF(BS70="PCW", DA61,IF(BS70="U2",DA63,0)))))))))))))</f>
        <v>0</v>
      </c>
      <c r="CA69" s="408"/>
      <c r="CB69" s="408"/>
      <c r="CC69" s="408"/>
      <c r="CD69" s="408"/>
      <c r="CE69" s="408"/>
      <c r="CF69" s="408"/>
      <c r="CG69" s="408"/>
      <c r="CH69" s="408"/>
      <c r="CI69" s="408"/>
      <c r="CJ69" s="408"/>
      <c r="CK69" s="408"/>
      <c r="CL69" s="408"/>
      <c r="CM69" s="123"/>
      <c r="CN69" s="123"/>
      <c r="CO69" s="124" t="s">
        <v>15</v>
      </c>
      <c r="CP69" s="125"/>
      <c r="CQ69" s="125"/>
      <c r="CR69" s="125"/>
      <c r="CS69" s="125"/>
      <c r="CT69" s="125"/>
      <c r="CU69" s="125"/>
      <c r="CV69" s="125"/>
      <c r="CW69" s="125"/>
      <c r="CX69" s="125"/>
      <c r="CY69" s="125"/>
      <c r="CZ69" s="125"/>
      <c r="DA69" s="125"/>
      <c r="DB69" s="125"/>
      <c r="DC69" s="125"/>
      <c r="DD69" s="242">
        <f>SUM(BZ69*CO70)</f>
        <v>0</v>
      </c>
      <c r="DE69" s="243"/>
      <c r="DF69" s="243"/>
      <c r="DG69" s="243"/>
      <c r="DH69" s="243"/>
      <c r="DI69" s="243"/>
      <c r="DJ69" s="243"/>
      <c r="DK69" s="243"/>
      <c r="DL69" s="243"/>
      <c r="DM69" s="243"/>
      <c r="DN69" s="243"/>
      <c r="DO69" s="243"/>
      <c r="DP69" s="243"/>
      <c r="DQ69" s="243"/>
      <c r="DR69" s="244"/>
    </row>
    <row r="70" spans="1:122" ht="6.6" customHeight="1" x14ac:dyDescent="0.25">
      <c r="A70" s="170"/>
      <c r="B70" s="170"/>
      <c r="C70" s="170"/>
      <c r="D70" s="170"/>
      <c r="E70" s="170"/>
      <c r="F70" s="170"/>
      <c r="G70" s="170"/>
      <c r="H70" s="171"/>
      <c r="I70" s="171"/>
      <c r="J70" s="171"/>
      <c r="K70" s="171"/>
      <c r="L70" s="172"/>
      <c r="M70" s="172"/>
      <c r="N70" s="172"/>
      <c r="O70" s="171"/>
      <c r="P70" s="171"/>
      <c r="Q70" s="171"/>
      <c r="R70" s="171"/>
      <c r="S70" s="171"/>
      <c r="T70" s="171"/>
      <c r="U70" s="171"/>
      <c r="V70" s="171"/>
      <c r="W70" s="171"/>
      <c r="X70" s="173"/>
      <c r="Y70" s="171"/>
      <c r="Z70" s="171"/>
      <c r="AA70" s="171"/>
      <c r="AB70" s="171"/>
      <c r="AC70" s="171"/>
      <c r="AD70" s="171"/>
      <c r="AE70" s="171"/>
      <c r="AF70" s="171"/>
      <c r="AG70" s="171"/>
      <c r="AH70" s="171"/>
      <c r="AI70" s="171"/>
      <c r="AJ70" s="171"/>
      <c r="AK70" s="171"/>
      <c r="AL70" s="171"/>
      <c r="AM70" s="171"/>
      <c r="AN70" s="171"/>
      <c r="AO70" s="171"/>
      <c r="AP70" s="172"/>
      <c r="AQ70" s="172"/>
      <c r="AR70" s="172"/>
      <c r="AS70" s="172"/>
      <c r="AT70" s="172"/>
      <c r="AU70" s="172"/>
      <c r="AV70" s="172"/>
      <c r="AW70" s="172"/>
      <c r="AX70" s="172"/>
      <c r="AY70" s="172"/>
      <c r="AZ70" s="172"/>
      <c r="BA70" s="172"/>
      <c r="BB70" s="48"/>
      <c r="BC70" s="48"/>
      <c r="BD70" s="48"/>
      <c r="BE70" s="48"/>
      <c r="BF70" s="48"/>
      <c r="BG70" s="48"/>
      <c r="BH70" s="48"/>
      <c r="BI70" s="48"/>
      <c r="BJ70" s="48"/>
      <c r="BK70" s="48"/>
      <c r="BL70" s="48"/>
      <c r="BM70" s="48"/>
      <c r="BN70" s="48"/>
      <c r="BO70" s="48"/>
      <c r="BP70" s="48"/>
      <c r="BQ70" s="48"/>
      <c r="BR70" s="174"/>
      <c r="BS70" s="303"/>
      <c r="BT70" s="304"/>
      <c r="BU70" s="304"/>
      <c r="BV70" s="304"/>
      <c r="BW70" s="304"/>
      <c r="BX70" s="305"/>
      <c r="BY70" s="181"/>
      <c r="BZ70" s="409"/>
      <c r="CA70" s="410"/>
      <c r="CB70" s="410"/>
      <c r="CC70" s="410"/>
      <c r="CD70" s="410"/>
      <c r="CE70" s="410"/>
      <c r="CF70" s="410"/>
      <c r="CG70" s="410"/>
      <c r="CH70" s="410"/>
      <c r="CI70" s="410"/>
      <c r="CJ70" s="410"/>
      <c r="CK70" s="410"/>
      <c r="CL70" s="410"/>
      <c r="CM70" s="374" t="s">
        <v>41</v>
      </c>
      <c r="CN70" s="375"/>
      <c r="CO70" s="395">
        <f>(BO137)</f>
        <v>41</v>
      </c>
      <c r="CP70" s="396"/>
      <c r="CQ70" s="396"/>
      <c r="CR70" s="396"/>
      <c r="CS70" s="396"/>
      <c r="CT70" s="396"/>
      <c r="CU70" s="396"/>
      <c r="CV70" s="396"/>
      <c r="CW70" s="396"/>
      <c r="CX70" s="396"/>
      <c r="CY70" s="396"/>
      <c r="CZ70" s="396"/>
      <c r="DA70" s="396"/>
      <c r="DB70" s="396"/>
      <c r="DC70" s="397"/>
      <c r="DD70" s="245"/>
      <c r="DE70" s="246"/>
      <c r="DF70" s="246"/>
      <c r="DG70" s="246"/>
      <c r="DH70" s="246"/>
      <c r="DI70" s="246"/>
      <c r="DJ70" s="246"/>
      <c r="DK70" s="246"/>
      <c r="DL70" s="246"/>
      <c r="DM70" s="246"/>
      <c r="DN70" s="246"/>
      <c r="DO70" s="246"/>
      <c r="DP70" s="246"/>
      <c r="DQ70" s="246"/>
      <c r="DR70" s="247"/>
    </row>
    <row r="71" spans="1:122" ht="6.6" customHeight="1" x14ac:dyDescent="0.25">
      <c r="A71" s="170"/>
      <c r="B71" s="170"/>
      <c r="C71" s="170"/>
      <c r="D71" s="170"/>
      <c r="E71" s="170"/>
      <c r="F71" s="170"/>
      <c r="G71" s="170"/>
      <c r="H71" s="171"/>
      <c r="I71" s="171"/>
      <c r="J71" s="171"/>
      <c r="K71" s="171"/>
      <c r="L71" s="172"/>
      <c r="M71" s="172"/>
      <c r="N71" s="172"/>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2"/>
      <c r="AQ71" s="172"/>
      <c r="AR71" s="172"/>
      <c r="AS71" s="172"/>
      <c r="AT71" s="172"/>
      <c r="AU71" s="172"/>
      <c r="AV71" s="172"/>
      <c r="AW71" s="172"/>
      <c r="AX71" s="172"/>
      <c r="AY71" s="172"/>
      <c r="AZ71" s="172"/>
      <c r="BA71" s="172"/>
      <c r="BB71" s="48"/>
      <c r="BC71" s="48"/>
      <c r="BD71" s="48"/>
      <c r="BE71" s="48"/>
      <c r="BF71" s="48"/>
      <c r="BG71" s="48"/>
      <c r="BH71" s="48"/>
      <c r="BI71" s="48"/>
      <c r="BJ71" s="48"/>
      <c r="BK71" s="48"/>
      <c r="BL71" s="48"/>
      <c r="BM71" s="48"/>
      <c r="BN71" s="48"/>
      <c r="BO71" s="48"/>
      <c r="BP71" s="48"/>
      <c r="BQ71" s="48"/>
      <c r="BR71" s="174"/>
      <c r="BS71" s="306"/>
      <c r="BT71" s="307"/>
      <c r="BU71" s="307"/>
      <c r="BV71" s="307"/>
      <c r="BW71" s="307"/>
      <c r="BX71" s="308"/>
      <c r="BY71" s="181"/>
      <c r="BZ71" s="411"/>
      <c r="CA71" s="412"/>
      <c r="CB71" s="412"/>
      <c r="CC71" s="412"/>
      <c r="CD71" s="412"/>
      <c r="CE71" s="412"/>
      <c r="CF71" s="412"/>
      <c r="CG71" s="412"/>
      <c r="CH71" s="412"/>
      <c r="CI71" s="412"/>
      <c r="CJ71" s="412"/>
      <c r="CK71" s="412"/>
      <c r="CL71" s="412"/>
      <c r="CM71" s="376"/>
      <c r="CN71" s="377"/>
      <c r="CO71" s="398"/>
      <c r="CP71" s="399"/>
      <c r="CQ71" s="399"/>
      <c r="CR71" s="399"/>
      <c r="CS71" s="399"/>
      <c r="CT71" s="399"/>
      <c r="CU71" s="399"/>
      <c r="CV71" s="399"/>
      <c r="CW71" s="399"/>
      <c r="CX71" s="399"/>
      <c r="CY71" s="399"/>
      <c r="CZ71" s="399"/>
      <c r="DA71" s="399"/>
      <c r="DB71" s="399"/>
      <c r="DC71" s="400"/>
      <c r="DD71" s="248"/>
      <c r="DE71" s="249"/>
      <c r="DF71" s="249"/>
      <c r="DG71" s="249"/>
      <c r="DH71" s="249"/>
      <c r="DI71" s="249"/>
      <c r="DJ71" s="249"/>
      <c r="DK71" s="249"/>
      <c r="DL71" s="249"/>
      <c r="DM71" s="249"/>
      <c r="DN71" s="249"/>
      <c r="DO71" s="249"/>
      <c r="DP71" s="249"/>
      <c r="DQ71" s="249"/>
      <c r="DR71" s="250"/>
    </row>
    <row r="72" spans="1:122" ht="7.35" customHeight="1" x14ac:dyDescent="0.25">
      <c r="A72" s="170"/>
      <c r="B72" s="170"/>
      <c r="C72" s="170"/>
      <c r="D72" s="170"/>
      <c r="E72" s="170"/>
      <c r="F72" s="170"/>
      <c r="G72" s="170"/>
      <c r="H72" s="172"/>
      <c r="I72" s="172"/>
      <c r="J72" s="172"/>
      <c r="K72" s="172"/>
      <c r="L72" s="172"/>
      <c r="M72" s="172"/>
      <c r="N72" s="172"/>
      <c r="O72" s="172"/>
      <c r="P72" s="172"/>
      <c r="Q72" s="172"/>
      <c r="R72" s="172"/>
      <c r="S72" s="172"/>
      <c r="T72" s="172"/>
      <c r="U72" s="172"/>
      <c r="V72" s="172"/>
      <c r="W72" s="172"/>
      <c r="X72" s="173"/>
      <c r="Y72" s="171"/>
      <c r="Z72" s="171"/>
      <c r="AA72" s="171"/>
      <c r="AB72" s="171"/>
      <c r="AC72" s="171"/>
      <c r="AD72" s="171"/>
      <c r="AE72" s="171"/>
      <c r="AF72" s="171"/>
      <c r="AG72" s="171"/>
      <c r="AH72" s="171"/>
      <c r="AI72" s="171"/>
      <c r="AJ72" s="171"/>
      <c r="AK72" s="171"/>
      <c r="AL72" s="171"/>
      <c r="AM72" s="172"/>
      <c r="AN72" s="172"/>
      <c r="AO72" s="172"/>
      <c r="AP72" s="172"/>
      <c r="AQ72" s="172"/>
      <c r="AR72" s="172"/>
      <c r="AS72" s="172"/>
      <c r="AT72" s="172"/>
      <c r="AU72" s="172"/>
      <c r="AV72" s="172"/>
      <c r="AW72" s="172"/>
      <c r="AX72" s="172"/>
      <c r="AY72" s="172"/>
      <c r="AZ72" s="172"/>
      <c r="BA72" s="172"/>
      <c r="BB72" s="48"/>
      <c r="BC72" s="48"/>
      <c r="BD72" s="48"/>
      <c r="BE72" s="48"/>
      <c r="BF72" s="48"/>
      <c r="BG72" s="48"/>
      <c r="BH72" s="48"/>
      <c r="BI72" s="48"/>
      <c r="BJ72" s="48"/>
      <c r="BK72" s="48"/>
      <c r="BL72" s="48"/>
      <c r="BM72" s="48"/>
      <c r="BN72" s="48"/>
      <c r="BO72" s="48"/>
      <c r="BP72" s="48"/>
      <c r="BQ72" s="48"/>
      <c r="BR72" s="174"/>
      <c r="BS72" s="306"/>
      <c r="BT72" s="307"/>
      <c r="BU72" s="307"/>
      <c r="BV72" s="307"/>
      <c r="BW72" s="307"/>
      <c r="BX72" s="308"/>
      <c r="BY72" s="182"/>
      <c r="BZ72" s="445">
        <f>IF(BS70="A2",DG39,IF(BS70="B2",DG41,IF(BS70="C2",DG43,IF(BS70="D2",DG45,IF(BS70="E2",DG47,IF(BS70="F2",DG49,IF(BS70="G2",DG51,IF(BS70="H2",DG53,IF(BS70="K2",DG55,IF(BS70="L2",DG57,IF(BS70="M2",DG59,IF(BS70="PCW",DG61,IF(BS70="U2",DG63,0)))))))))))))</f>
        <v>0</v>
      </c>
      <c r="CA72" s="446"/>
      <c r="CB72" s="446"/>
      <c r="CC72" s="446"/>
      <c r="CD72" s="446"/>
      <c r="CE72" s="446"/>
      <c r="CF72" s="446"/>
      <c r="CG72" s="446"/>
      <c r="CH72" s="446"/>
      <c r="CI72" s="446"/>
      <c r="CJ72" s="446"/>
      <c r="CK72" s="446"/>
      <c r="CL72" s="446"/>
      <c r="CM72" s="50"/>
      <c r="CN72" s="50"/>
      <c r="CO72" s="124" t="s">
        <v>101</v>
      </c>
      <c r="CP72" s="126"/>
      <c r="CQ72" s="126"/>
      <c r="CR72" s="126"/>
      <c r="CS72" s="126"/>
      <c r="CT72" s="126"/>
      <c r="CU72" s="126"/>
      <c r="CV72" s="126"/>
      <c r="CW72" s="126"/>
      <c r="CX72" s="126"/>
      <c r="CY72" s="126"/>
      <c r="CZ72" s="126"/>
      <c r="DA72" s="126"/>
      <c r="DB72" s="126"/>
      <c r="DC72" s="126"/>
      <c r="DD72" s="242">
        <f>SUM(BZ72*CO73)</f>
        <v>0</v>
      </c>
      <c r="DE72" s="243"/>
      <c r="DF72" s="243"/>
      <c r="DG72" s="243"/>
      <c r="DH72" s="243"/>
      <c r="DI72" s="243"/>
      <c r="DJ72" s="243"/>
      <c r="DK72" s="243"/>
      <c r="DL72" s="243"/>
      <c r="DM72" s="243"/>
      <c r="DN72" s="243"/>
      <c r="DO72" s="243"/>
      <c r="DP72" s="243"/>
      <c r="DQ72" s="243"/>
      <c r="DR72" s="244"/>
    </row>
    <row r="73" spans="1:122" ht="6.6" customHeight="1" x14ac:dyDescent="0.25">
      <c r="A73" s="170"/>
      <c r="B73" s="170"/>
      <c r="C73" s="170"/>
      <c r="D73" s="170"/>
      <c r="E73" s="170"/>
      <c r="F73" s="170"/>
      <c r="G73" s="170"/>
      <c r="H73" s="172"/>
      <c r="I73" s="172"/>
      <c r="J73" s="172"/>
      <c r="K73" s="172"/>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2"/>
      <c r="AQ73" s="172"/>
      <c r="AR73" s="172"/>
      <c r="AS73" s="172"/>
      <c r="AT73" s="172"/>
      <c r="AU73" s="172"/>
      <c r="AV73" s="172"/>
      <c r="AW73" s="172"/>
      <c r="AX73" s="172"/>
      <c r="AY73" s="172"/>
      <c r="AZ73" s="172"/>
      <c r="BA73" s="172"/>
      <c r="BB73" s="48"/>
      <c r="BC73" s="48"/>
      <c r="BD73" s="48"/>
      <c r="BE73" s="48"/>
      <c r="BF73" s="48"/>
      <c r="BG73" s="48"/>
      <c r="BH73" s="48"/>
      <c r="BI73" s="48"/>
      <c r="BJ73" s="48"/>
      <c r="BK73" s="48"/>
      <c r="BL73" s="48"/>
      <c r="BM73" s="48"/>
      <c r="BN73" s="48"/>
      <c r="BO73" s="48"/>
      <c r="BP73" s="48"/>
      <c r="BQ73" s="48"/>
      <c r="BR73" s="174"/>
      <c r="BS73" s="309"/>
      <c r="BT73" s="310"/>
      <c r="BU73" s="310"/>
      <c r="BV73" s="310"/>
      <c r="BW73" s="310"/>
      <c r="BX73" s="311"/>
      <c r="BY73" s="182"/>
      <c r="BZ73" s="447"/>
      <c r="CA73" s="448"/>
      <c r="CB73" s="448"/>
      <c r="CC73" s="448"/>
      <c r="CD73" s="448"/>
      <c r="CE73" s="448"/>
      <c r="CF73" s="448"/>
      <c r="CG73" s="448"/>
      <c r="CH73" s="448"/>
      <c r="CI73" s="448"/>
      <c r="CJ73" s="448"/>
      <c r="CK73" s="448"/>
      <c r="CL73" s="448"/>
      <c r="CM73" s="374" t="s">
        <v>41</v>
      </c>
      <c r="CN73" s="375"/>
      <c r="CO73" s="401">
        <f>(CS133)</f>
        <v>1471.8999999999999</v>
      </c>
      <c r="CP73" s="402"/>
      <c r="CQ73" s="402"/>
      <c r="CR73" s="402"/>
      <c r="CS73" s="402"/>
      <c r="CT73" s="402"/>
      <c r="CU73" s="402"/>
      <c r="CV73" s="402"/>
      <c r="CW73" s="402"/>
      <c r="CX73" s="402"/>
      <c r="CY73" s="402"/>
      <c r="CZ73" s="402"/>
      <c r="DA73" s="402"/>
      <c r="DB73" s="402"/>
      <c r="DC73" s="403"/>
      <c r="DD73" s="245"/>
      <c r="DE73" s="246"/>
      <c r="DF73" s="246"/>
      <c r="DG73" s="246"/>
      <c r="DH73" s="246"/>
      <c r="DI73" s="246"/>
      <c r="DJ73" s="246"/>
      <c r="DK73" s="246"/>
      <c r="DL73" s="246"/>
      <c r="DM73" s="246"/>
      <c r="DN73" s="246"/>
      <c r="DO73" s="246"/>
      <c r="DP73" s="246"/>
      <c r="DQ73" s="246"/>
      <c r="DR73" s="247"/>
    </row>
    <row r="74" spans="1:122" ht="6.6" customHeight="1" x14ac:dyDescent="0.25">
      <c r="A74" s="172"/>
      <c r="B74" s="172"/>
      <c r="C74" s="172"/>
      <c r="D74" s="172"/>
      <c r="E74" s="172"/>
      <c r="F74" s="172"/>
      <c r="G74" s="172"/>
      <c r="H74" s="172"/>
      <c r="I74" s="172"/>
      <c r="J74" s="172"/>
      <c r="K74" s="172"/>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2"/>
      <c r="AQ74" s="172"/>
      <c r="AR74" s="172"/>
      <c r="AS74" s="172"/>
      <c r="AT74" s="172"/>
      <c r="AU74" s="172"/>
      <c r="AV74" s="172"/>
      <c r="AW74" s="172"/>
      <c r="AX74" s="172"/>
      <c r="AY74" s="172"/>
      <c r="AZ74" s="172"/>
      <c r="BA74" s="172"/>
      <c r="BB74" s="48"/>
      <c r="BC74" s="48"/>
      <c r="BD74" s="48"/>
      <c r="BE74" s="48"/>
      <c r="BF74" s="48"/>
      <c r="BG74" s="48"/>
      <c r="BH74" s="48"/>
      <c r="BI74" s="48"/>
      <c r="BJ74" s="48"/>
      <c r="BK74" s="48"/>
      <c r="BL74" s="48"/>
      <c r="BM74" s="48"/>
      <c r="BN74" s="48"/>
      <c r="BO74" s="48"/>
      <c r="BP74" s="48"/>
      <c r="BQ74" s="48"/>
      <c r="BR74" s="50"/>
      <c r="BS74" s="48"/>
      <c r="BT74" s="48"/>
      <c r="BU74" s="48"/>
      <c r="BV74" s="48"/>
      <c r="BW74" s="48"/>
      <c r="BX74" s="48"/>
      <c r="BY74" s="182"/>
      <c r="BZ74" s="449"/>
      <c r="CA74" s="450"/>
      <c r="CB74" s="450"/>
      <c r="CC74" s="450"/>
      <c r="CD74" s="450"/>
      <c r="CE74" s="450"/>
      <c r="CF74" s="450"/>
      <c r="CG74" s="450"/>
      <c r="CH74" s="450"/>
      <c r="CI74" s="450"/>
      <c r="CJ74" s="450"/>
      <c r="CK74" s="450"/>
      <c r="CL74" s="450"/>
      <c r="CM74" s="376"/>
      <c r="CN74" s="377"/>
      <c r="CO74" s="404"/>
      <c r="CP74" s="405"/>
      <c r="CQ74" s="405"/>
      <c r="CR74" s="405"/>
      <c r="CS74" s="405"/>
      <c r="CT74" s="405"/>
      <c r="CU74" s="405"/>
      <c r="CV74" s="405"/>
      <c r="CW74" s="405"/>
      <c r="CX74" s="405"/>
      <c r="CY74" s="405"/>
      <c r="CZ74" s="405"/>
      <c r="DA74" s="405"/>
      <c r="DB74" s="405"/>
      <c r="DC74" s="406"/>
      <c r="DD74" s="248"/>
      <c r="DE74" s="249"/>
      <c r="DF74" s="249"/>
      <c r="DG74" s="249"/>
      <c r="DH74" s="249"/>
      <c r="DI74" s="249"/>
      <c r="DJ74" s="249"/>
      <c r="DK74" s="249"/>
      <c r="DL74" s="249"/>
      <c r="DM74" s="249"/>
      <c r="DN74" s="249"/>
      <c r="DO74" s="249"/>
      <c r="DP74" s="249"/>
      <c r="DQ74" s="249"/>
      <c r="DR74" s="250"/>
    </row>
    <row r="75" spans="1:122" ht="7.35" customHeight="1" x14ac:dyDescent="0.25">
      <c r="A75" s="172"/>
      <c r="B75" s="172"/>
      <c r="C75" s="172"/>
      <c r="D75" s="172"/>
      <c r="E75" s="172"/>
      <c r="F75" s="172"/>
      <c r="G75" s="172"/>
      <c r="H75" s="172"/>
      <c r="I75" s="172"/>
      <c r="J75" s="172"/>
      <c r="K75" s="172"/>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2"/>
      <c r="AQ75" s="172"/>
      <c r="AR75" s="172"/>
      <c r="AS75" s="172"/>
      <c r="AT75" s="172"/>
      <c r="AU75" s="172"/>
      <c r="AV75" s="172"/>
      <c r="AW75" s="172"/>
      <c r="AX75" s="172"/>
      <c r="AY75" s="172"/>
      <c r="AZ75" s="172"/>
      <c r="BA75" s="172"/>
      <c r="BB75" s="48"/>
      <c r="BC75" s="48"/>
      <c r="BD75" s="48"/>
      <c r="BE75" s="48"/>
      <c r="BF75" s="48"/>
      <c r="BG75" s="48"/>
      <c r="BH75" s="48"/>
      <c r="BI75" s="48"/>
      <c r="BJ75" s="48"/>
      <c r="BK75" s="48"/>
      <c r="BL75" s="48"/>
      <c r="BM75" s="48"/>
      <c r="BN75" s="48"/>
      <c r="BO75" s="48"/>
      <c r="BP75" s="48"/>
      <c r="BQ75" s="48"/>
      <c r="BR75" s="50"/>
      <c r="BS75" s="48"/>
      <c r="BT75" s="48"/>
      <c r="BU75" s="48"/>
      <c r="BV75" s="48"/>
      <c r="BW75" s="48"/>
      <c r="BX75" s="48"/>
      <c r="BY75" s="49"/>
      <c r="BZ75" s="445">
        <f>IF(BS70="A2",DM39,IF(BS70="B2",DM41,IF(BS70="C2",DM43,IF(BS70="D2",DM45,IF(BS70="E2",DM47,IF(BS70="F2",DM49,IF(BS70="G2",DM51,IF(BS70="H2",DM53,IF(BS70="K2",DM55,IF(BS70="L2",DM57,IF(BS70="M2",DM59,IF(BS70="PCW",DM61,IF(BS70="U2",DM63,0)))))))))))))</f>
        <v>0</v>
      </c>
      <c r="CA75" s="446"/>
      <c r="CB75" s="446"/>
      <c r="CC75" s="446"/>
      <c r="CD75" s="446"/>
      <c r="CE75" s="446"/>
      <c r="CF75" s="446"/>
      <c r="CG75" s="446"/>
      <c r="CH75" s="446"/>
      <c r="CI75" s="446"/>
      <c r="CJ75" s="446"/>
      <c r="CK75" s="446"/>
      <c r="CL75" s="446"/>
      <c r="CM75" s="50"/>
      <c r="CN75" s="50"/>
      <c r="CO75" s="124" t="s">
        <v>102</v>
      </c>
      <c r="CP75" s="126"/>
      <c r="CQ75" s="126"/>
      <c r="CR75" s="126"/>
      <c r="CS75" s="126"/>
      <c r="CT75" s="126"/>
      <c r="CU75" s="126"/>
      <c r="CV75" s="126"/>
      <c r="CW75" s="126"/>
      <c r="CX75" s="126"/>
      <c r="CY75" s="126"/>
      <c r="CZ75" s="126"/>
      <c r="DA75" s="126"/>
      <c r="DB75" s="126"/>
      <c r="DC75" s="126"/>
      <c r="DD75" s="242">
        <f>SUM(BZ75*CO76)</f>
        <v>0</v>
      </c>
      <c r="DE75" s="243"/>
      <c r="DF75" s="243"/>
      <c r="DG75" s="243"/>
      <c r="DH75" s="243"/>
      <c r="DI75" s="243"/>
      <c r="DJ75" s="243"/>
      <c r="DK75" s="243"/>
      <c r="DL75" s="243"/>
      <c r="DM75" s="243"/>
      <c r="DN75" s="243"/>
      <c r="DO75" s="243"/>
      <c r="DP75" s="243"/>
      <c r="DQ75" s="243"/>
      <c r="DR75" s="244"/>
    </row>
    <row r="76" spans="1:122" ht="6.6" customHeight="1" x14ac:dyDescent="0.25">
      <c r="A76" s="172"/>
      <c r="B76" s="172"/>
      <c r="C76" s="172"/>
      <c r="D76" s="172"/>
      <c r="E76" s="172"/>
      <c r="F76" s="172"/>
      <c r="G76" s="172"/>
      <c r="H76" s="172"/>
      <c r="I76" s="172"/>
      <c r="J76" s="172"/>
      <c r="K76" s="172"/>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2"/>
      <c r="AQ76" s="172"/>
      <c r="AR76" s="172"/>
      <c r="AS76" s="172"/>
      <c r="AT76" s="172"/>
      <c r="AU76" s="172"/>
      <c r="AV76" s="172"/>
      <c r="AW76" s="172"/>
      <c r="AX76" s="172"/>
      <c r="AY76" s="172"/>
      <c r="AZ76" s="172"/>
      <c r="BA76" s="172"/>
      <c r="BB76" s="48"/>
      <c r="BC76" s="48"/>
      <c r="BD76" s="48"/>
      <c r="BE76" s="48"/>
      <c r="BF76" s="48"/>
      <c r="BG76" s="48"/>
      <c r="BH76" s="48"/>
      <c r="BI76" s="48"/>
      <c r="BJ76" s="48"/>
      <c r="BK76" s="48"/>
      <c r="BL76" s="48"/>
      <c r="BM76" s="48"/>
      <c r="BN76" s="48"/>
      <c r="BO76" s="48"/>
      <c r="BP76" s="48"/>
      <c r="BQ76" s="48"/>
      <c r="BR76" s="50"/>
      <c r="BS76" s="48"/>
      <c r="BT76" s="48"/>
      <c r="BU76" s="48"/>
      <c r="BV76" s="48"/>
      <c r="BW76" s="48"/>
      <c r="BX76" s="48"/>
      <c r="BY76" s="49"/>
      <c r="BZ76" s="447"/>
      <c r="CA76" s="448"/>
      <c r="CB76" s="448"/>
      <c r="CC76" s="448"/>
      <c r="CD76" s="448"/>
      <c r="CE76" s="448"/>
      <c r="CF76" s="448"/>
      <c r="CG76" s="448"/>
      <c r="CH76" s="448"/>
      <c r="CI76" s="448"/>
      <c r="CJ76" s="448"/>
      <c r="CK76" s="448"/>
      <c r="CL76" s="448"/>
      <c r="CM76" s="374" t="s">
        <v>41</v>
      </c>
      <c r="CN76" s="375"/>
      <c r="CO76" s="401">
        <f>(DF133)</f>
        <v>1489.85</v>
      </c>
      <c r="CP76" s="402"/>
      <c r="CQ76" s="402"/>
      <c r="CR76" s="402"/>
      <c r="CS76" s="402"/>
      <c r="CT76" s="402"/>
      <c r="CU76" s="402"/>
      <c r="CV76" s="402"/>
      <c r="CW76" s="402"/>
      <c r="CX76" s="402"/>
      <c r="CY76" s="402"/>
      <c r="CZ76" s="402"/>
      <c r="DA76" s="402"/>
      <c r="DB76" s="402"/>
      <c r="DC76" s="403"/>
      <c r="DD76" s="245"/>
      <c r="DE76" s="246"/>
      <c r="DF76" s="246"/>
      <c r="DG76" s="246"/>
      <c r="DH76" s="246"/>
      <c r="DI76" s="246"/>
      <c r="DJ76" s="246"/>
      <c r="DK76" s="246"/>
      <c r="DL76" s="246"/>
      <c r="DM76" s="246"/>
      <c r="DN76" s="246"/>
      <c r="DO76" s="246"/>
      <c r="DP76" s="246"/>
      <c r="DQ76" s="246"/>
      <c r="DR76" s="247"/>
    </row>
    <row r="77" spans="1:122" ht="6.6" customHeight="1" x14ac:dyDescent="0.25">
      <c r="A77" s="172"/>
      <c r="B77" s="172"/>
      <c r="C77" s="172"/>
      <c r="D77" s="172"/>
      <c r="E77" s="172"/>
      <c r="F77" s="172"/>
      <c r="G77" s="172"/>
      <c r="H77" s="172"/>
      <c r="I77" s="172"/>
      <c r="J77" s="172"/>
      <c r="K77" s="172"/>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2"/>
      <c r="AQ77" s="172"/>
      <c r="AR77" s="172"/>
      <c r="AS77" s="172"/>
      <c r="AT77" s="172"/>
      <c r="AU77" s="172"/>
      <c r="AV77" s="172"/>
      <c r="AW77" s="172"/>
      <c r="AX77" s="172"/>
      <c r="AY77" s="172"/>
      <c r="AZ77" s="172"/>
      <c r="BA77" s="172"/>
      <c r="BB77" s="48"/>
      <c r="BC77" s="48"/>
      <c r="BD77" s="48"/>
      <c r="BE77" s="48"/>
      <c r="BF77" s="48"/>
      <c r="BG77" s="48"/>
      <c r="BH77" s="48"/>
      <c r="BI77" s="48"/>
      <c r="BJ77" s="48"/>
      <c r="BK77" s="48"/>
      <c r="BL77" s="48"/>
      <c r="BM77" s="48"/>
      <c r="BN77" s="48"/>
      <c r="BO77" s="48"/>
      <c r="BP77" s="48"/>
      <c r="BQ77" s="48"/>
      <c r="BR77" s="50"/>
      <c r="BS77" s="48"/>
      <c r="BT77" s="48"/>
      <c r="BU77" s="48"/>
      <c r="BV77" s="48"/>
      <c r="BW77" s="48"/>
      <c r="BX77" s="48"/>
      <c r="BY77" s="49"/>
      <c r="BZ77" s="449"/>
      <c r="CA77" s="450"/>
      <c r="CB77" s="450"/>
      <c r="CC77" s="450"/>
      <c r="CD77" s="450"/>
      <c r="CE77" s="450"/>
      <c r="CF77" s="450"/>
      <c r="CG77" s="450"/>
      <c r="CH77" s="450"/>
      <c r="CI77" s="450"/>
      <c r="CJ77" s="450"/>
      <c r="CK77" s="450"/>
      <c r="CL77" s="450"/>
      <c r="CM77" s="376"/>
      <c r="CN77" s="377"/>
      <c r="CO77" s="404"/>
      <c r="CP77" s="405"/>
      <c r="CQ77" s="405"/>
      <c r="CR77" s="405"/>
      <c r="CS77" s="405"/>
      <c r="CT77" s="405"/>
      <c r="CU77" s="405"/>
      <c r="CV77" s="405"/>
      <c r="CW77" s="405"/>
      <c r="CX77" s="405"/>
      <c r="CY77" s="405"/>
      <c r="CZ77" s="405"/>
      <c r="DA77" s="405"/>
      <c r="DB77" s="405"/>
      <c r="DC77" s="406"/>
      <c r="DD77" s="248"/>
      <c r="DE77" s="249"/>
      <c r="DF77" s="249"/>
      <c r="DG77" s="249"/>
      <c r="DH77" s="249"/>
      <c r="DI77" s="249"/>
      <c r="DJ77" s="249"/>
      <c r="DK77" s="249"/>
      <c r="DL77" s="249"/>
      <c r="DM77" s="249"/>
      <c r="DN77" s="249"/>
      <c r="DO77" s="249"/>
      <c r="DP77" s="249"/>
      <c r="DQ77" s="249"/>
      <c r="DR77" s="250"/>
    </row>
    <row r="78" spans="1:122" ht="7.35" customHeight="1" x14ac:dyDescent="0.2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242">
        <f>SUM(DD69+DD72+DD75)</f>
        <v>0</v>
      </c>
      <c r="DE78" s="243"/>
      <c r="DF78" s="243"/>
      <c r="DG78" s="243"/>
      <c r="DH78" s="243"/>
      <c r="DI78" s="243"/>
      <c r="DJ78" s="243"/>
      <c r="DK78" s="243"/>
      <c r="DL78" s="243"/>
      <c r="DM78" s="243"/>
      <c r="DN78" s="243"/>
      <c r="DO78" s="243"/>
      <c r="DP78" s="243"/>
      <c r="DQ78" s="243"/>
      <c r="DR78" s="244"/>
    </row>
    <row r="79" spans="1:122" s="48" customFormat="1" ht="13.35" customHeight="1" x14ac:dyDescent="0.25">
      <c r="DB79" s="85" t="s">
        <v>70</v>
      </c>
      <c r="DD79" s="248"/>
      <c r="DE79" s="249"/>
      <c r="DF79" s="249"/>
      <c r="DG79" s="249"/>
      <c r="DH79" s="249"/>
      <c r="DI79" s="249"/>
      <c r="DJ79" s="249"/>
      <c r="DK79" s="249"/>
      <c r="DL79" s="249"/>
      <c r="DM79" s="249"/>
      <c r="DN79" s="249"/>
      <c r="DO79" s="249"/>
      <c r="DP79" s="249"/>
      <c r="DQ79" s="249"/>
      <c r="DR79" s="250"/>
    </row>
    <row r="80" spans="1:122" s="48" customFormat="1" ht="7.35" customHeight="1" x14ac:dyDescent="0.25">
      <c r="DD80" s="251"/>
      <c r="DE80" s="252"/>
      <c r="DF80" s="252"/>
      <c r="DG80" s="252"/>
      <c r="DH80" s="252"/>
      <c r="DI80" s="252"/>
      <c r="DJ80" s="252"/>
      <c r="DK80" s="252"/>
      <c r="DL80" s="252"/>
      <c r="DM80" s="252"/>
      <c r="DN80" s="252"/>
      <c r="DO80" s="252"/>
      <c r="DP80" s="252"/>
      <c r="DQ80" s="252"/>
      <c r="DR80" s="253"/>
    </row>
    <row r="81" spans="1:122" s="48" customFormat="1" ht="13.35" customHeight="1" x14ac:dyDescent="0.25">
      <c r="DB81" s="86" t="s">
        <v>39</v>
      </c>
      <c r="DD81" s="254"/>
      <c r="DE81" s="255"/>
      <c r="DF81" s="255"/>
      <c r="DG81" s="255"/>
      <c r="DH81" s="255"/>
      <c r="DI81" s="255"/>
      <c r="DJ81" s="255"/>
      <c r="DK81" s="255"/>
      <c r="DL81" s="255"/>
      <c r="DM81" s="255"/>
      <c r="DN81" s="255"/>
      <c r="DO81" s="255"/>
      <c r="DP81" s="255"/>
      <c r="DQ81" s="255"/>
      <c r="DR81" s="256"/>
    </row>
    <row r="82" spans="1:122" s="48" customFormat="1" ht="7.35" customHeight="1" x14ac:dyDescent="0.25">
      <c r="DB82" s="87"/>
      <c r="DD82" s="242">
        <f>SUM(DD78+DD80)</f>
        <v>0</v>
      </c>
      <c r="DE82" s="243"/>
      <c r="DF82" s="243"/>
      <c r="DG82" s="243"/>
      <c r="DH82" s="243"/>
      <c r="DI82" s="243"/>
      <c r="DJ82" s="243"/>
      <c r="DK82" s="243"/>
      <c r="DL82" s="243"/>
      <c r="DM82" s="243"/>
      <c r="DN82" s="243"/>
      <c r="DO82" s="243"/>
      <c r="DP82" s="243"/>
      <c r="DQ82" s="243"/>
      <c r="DR82" s="244"/>
    </row>
    <row r="83" spans="1:122" s="48" customFormat="1" ht="13.2" customHeight="1" x14ac:dyDescent="0.25">
      <c r="DB83" s="85" t="s">
        <v>91</v>
      </c>
      <c r="DD83" s="248"/>
      <c r="DE83" s="249"/>
      <c r="DF83" s="249"/>
      <c r="DG83" s="249"/>
      <c r="DH83" s="249"/>
      <c r="DI83" s="249"/>
      <c r="DJ83" s="249"/>
      <c r="DK83" s="249"/>
      <c r="DL83" s="249"/>
      <c r="DM83" s="249"/>
      <c r="DN83" s="249"/>
      <c r="DO83" s="249"/>
      <c r="DP83" s="249"/>
      <c r="DQ83" s="249"/>
      <c r="DR83" s="250"/>
    </row>
    <row r="84" spans="1:122" s="48" customFormat="1" ht="9" customHeight="1" x14ac:dyDescent="0.25"/>
    <row r="85" spans="1:122" s="33" customFormat="1" ht="10.199999999999999" x14ac:dyDescent="0.2">
      <c r="A85" s="43" t="s">
        <v>16</v>
      </c>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5"/>
      <c r="AM85" s="43" t="s">
        <v>18</v>
      </c>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5"/>
      <c r="BY85" s="46" t="s">
        <v>25</v>
      </c>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7"/>
    </row>
    <row r="86" spans="1:122" s="48" customFormat="1" ht="3" customHeight="1" x14ac:dyDescent="0.25">
      <c r="A86" s="168"/>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M86" s="168"/>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1"/>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1"/>
    </row>
    <row r="87" spans="1:122" s="53" customFormat="1" ht="9" customHeight="1" x14ac:dyDescent="0.2">
      <c r="A87" s="52"/>
      <c r="C87" s="373" t="s">
        <v>48</v>
      </c>
      <c r="D87" s="373"/>
      <c r="E87" s="373"/>
      <c r="F87" s="373"/>
      <c r="G87" s="373"/>
      <c r="H87" s="373"/>
      <c r="I87" s="373"/>
      <c r="J87" s="373"/>
      <c r="K87" s="373"/>
      <c r="L87" s="373"/>
      <c r="M87" s="373"/>
      <c r="N87" s="373"/>
      <c r="O87" s="373"/>
      <c r="P87" s="373"/>
      <c r="Q87" s="373"/>
      <c r="R87" s="373"/>
      <c r="S87" s="373"/>
      <c r="T87" s="373"/>
      <c r="U87" s="373"/>
      <c r="V87" s="373"/>
      <c r="W87" s="373"/>
      <c r="X87" s="373"/>
      <c r="Y87" s="373"/>
      <c r="Z87" s="373"/>
      <c r="AA87" s="373"/>
      <c r="AB87" s="373"/>
      <c r="AC87" s="373"/>
      <c r="AD87" s="373"/>
      <c r="AE87" s="373"/>
      <c r="AF87" s="373"/>
      <c r="AG87" s="373"/>
      <c r="AH87" s="373"/>
      <c r="AI87" s="373"/>
      <c r="AJ87" s="373"/>
      <c r="AK87" s="54"/>
      <c r="AM87" s="52"/>
      <c r="AO87" s="373" t="s">
        <v>67</v>
      </c>
      <c r="AP87" s="373"/>
      <c r="AQ87" s="373"/>
      <c r="AR87" s="373"/>
      <c r="AS87" s="373"/>
      <c r="AT87" s="373"/>
      <c r="AU87" s="373"/>
      <c r="AV87" s="373"/>
      <c r="AW87" s="373"/>
      <c r="AX87" s="373"/>
      <c r="AY87" s="373"/>
      <c r="AZ87" s="373"/>
      <c r="BA87" s="373"/>
      <c r="BB87" s="373"/>
      <c r="BC87" s="373"/>
      <c r="BD87" s="373"/>
      <c r="BE87" s="373"/>
      <c r="BF87" s="373"/>
      <c r="BG87" s="373"/>
      <c r="BH87" s="373"/>
      <c r="BI87" s="373"/>
      <c r="BJ87" s="373"/>
      <c r="BK87" s="373"/>
      <c r="BL87" s="373"/>
      <c r="BM87" s="373"/>
      <c r="BN87" s="373"/>
      <c r="BO87" s="373"/>
      <c r="BP87" s="373"/>
      <c r="BQ87" s="373"/>
      <c r="BR87" s="373"/>
      <c r="BS87" s="373"/>
      <c r="BT87" s="373"/>
      <c r="BU87" s="373"/>
      <c r="BV87" s="373"/>
      <c r="BW87" s="373"/>
      <c r="BX87" s="55"/>
      <c r="BY87" s="54"/>
      <c r="CA87" s="373" t="s">
        <v>47</v>
      </c>
      <c r="CB87" s="373"/>
      <c r="CC87" s="373"/>
      <c r="CD87" s="373"/>
      <c r="CE87" s="373"/>
      <c r="CF87" s="373"/>
      <c r="CG87" s="373"/>
      <c r="CH87" s="373"/>
      <c r="CI87" s="373"/>
      <c r="CJ87" s="373"/>
      <c r="CK87" s="373"/>
      <c r="CL87" s="373"/>
      <c r="CM87" s="373"/>
      <c r="CN87" s="373"/>
      <c r="CO87" s="373"/>
      <c r="CP87" s="373"/>
      <c r="CQ87" s="373"/>
      <c r="CR87" s="373"/>
      <c r="CS87" s="373"/>
      <c r="CT87" s="373"/>
      <c r="CU87" s="373"/>
      <c r="CV87" s="373"/>
      <c r="CW87" s="373"/>
      <c r="CX87" s="373"/>
      <c r="CY87" s="373"/>
      <c r="CZ87" s="373"/>
      <c r="DA87" s="373"/>
      <c r="DB87" s="373"/>
      <c r="DC87" s="373"/>
      <c r="DD87" s="373"/>
      <c r="DE87" s="373"/>
      <c r="DF87" s="373"/>
      <c r="DG87" s="373"/>
      <c r="DH87" s="373"/>
      <c r="DI87" s="373"/>
      <c r="DJ87" s="373"/>
      <c r="DK87" s="373"/>
      <c r="DL87" s="373"/>
      <c r="DM87" s="373"/>
      <c r="DN87" s="373"/>
      <c r="DO87" s="373"/>
      <c r="DP87" s="373"/>
      <c r="DQ87" s="373"/>
      <c r="DR87" s="56"/>
    </row>
    <row r="88" spans="1:122" s="53" customFormat="1" ht="9" customHeight="1" x14ac:dyDescent="0.2">
      <c r="A88" s="52"/>
      <c r="C88" s="373"/>
      <c r="D88" s="373"/>
      <c r="E88" s="373"/>
      <c r="F88" s="373"/>
      <c r="G88" s="373"/>
      <c r="H88" s="373"/>
      <c r="I88" s="373"/>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c r="AH88" s="373"/>
      <c r="AI88" s="373"/>
      <c r="AJ88" s="373"/>
      <c r="AK88" s="54"/>
      <c r="AM88" s="52"/>
      <c r="AO88" s="373"/>
      <c r="AP88" s="373"/>
      <c r="AQ88" s="373"/>
      <c r="AR88" s="373"/>
      <c r="AS88" s="373"/>
      <c r="AT88" s="373"/>
      <c r="AU88" s="373"/>
      <c r="AV88" s="373"/>
      <c r="AW88" s="373"/>
      <c r="AX88" s="373"/>
      <c r="AY88" s="373"/>
      <c r="AZ88" s="373"/>
      <c r="BA88" s="373"/>
      <c r="BB88" s="373"/>
      <c r="BC88" s="373"/>
      <c r="BD88" s="373"/>
      <c r="BE88" s="373"/>
      <c r="BF88" s="373"/>
      <c r="BG88" s="373"/>
      <c r="BH88" s="373"/>
      <c r="BI88" s="373"/>
      <c r="BJ88" s="373"/>
      <c r="BK88" s="373"/>
      <c r="BL88" s="373"/>
      <c r="BM88" s="373"/>
      <c r="BN88" s="373"/>
      <c r="BO88" s="373"/>
      <c r="BP88" s="373"/>
      <c r="BQ88" s="373"/>
      <c r="BR88" s="373"/>
      <c r="BS88" s="373"/>
      <c r="BT88" s="373"/>
      <c r="BU88" s="373"/>
      <c r="BV88" s="373"/>
      <c r="BW88" s="373"/>
      <c r="BX88" s="55"/>
      <c r="BY88" s="54"/>
      <c r="CA88" s="373"/>
      <c r="CB88" s="373"/>
      <c r="CC88" s="373"/>
      <c r="CD88" s="373"/>
      <c r="CE88" s="373"/>
      <c r="CF88" s="373"/>
      <c r="CG88" s="373"/>
      <c r="CH88" s="373"/>
      <c r="CI88" s="373"/>
      <c r="CJ88" s="373"/>
      <c r="CK88" s="373"/>
      <c r="CL88" s="373"/>
      <c r="CM88" s="373"/>
      <c r="CN88" s="373"/>
      <c r="CO88" s="373"/>
      <c r="CP88" s="373"/>
      <c r="CQ88" s="373"/>
      <c r="CR88" s="373"/>
      <c r="CS88" s="373"/>
      <c r="CT88" s="373"/>
      <c r="CU88" s="373"/>
      <c r="CV88" s="373"/>
      <c r="CW88" s="373"/>
      <c r="CX88" s="373"/>
      <c r="CY88" s="373"/>
      <c r="CZ88" s="373"/>
      <c r="DA88" s="373"/>
      <c r="DB88" s="373"/>
      <c r="DC88" s="373"/>
      <c r="DD88" s="373"/>
      <c r="DE88" s="373"/>
      <c r="DF88" s="373"/>
      <c r="DG88" s="373"/>
      <c r="DH88" s="373"/>
      <c r="DI88" s="373"/>
      <c r="DJ88" s="373"/>
      <c r="DK88" s="373"/>
      <c r="DL88" s="373"/>
      <c r="DM88" s="373"/>
      <c r="DN88" s="373"/>
      <c r="DO88" s="373"/>
      <c r="DP88" s="373"/>
      <c r="DQ88" s="373"/>
      <c r="DR88" s="56"/>
    </row>
    <row r="89" spans="1:122" s="53" customFormat="1" ht="9" customHeight="1" x14ac:dyDescent="0.2">
      <c r="A89" s="52"/>
      <c r="C89" s="373"/>
      <c r="D89" s="373"/>
      <c r="E89" s="373"/>
      <c r="F89" s="373"/>
      <c r="G89" s="373"/>
      <c r="H89" s="373"/>
      <c r="I89" s="373"/>
      <c r="J89" s="373"/>
      <c r="K89" s="373"/>
      <c r="L89" s="373"/>
      <c r="M89" s="373"/>
      <c r="N89" s="373"/>
      <c r="O89" s="373"/>
      <c r="P89" s="373"/>
      <c r="Q89" s="373"/>
      <c r="R89" s="373"/>
      <c r="S89" s="373"/>
      <c r="T89" s="373"/>
      <c r="U89" s="373"/>
      <c r="V89" s="373"/>
      <c r="W89" s="373"/>
      <c r="X89" s="373"/>
      <c r="Y89" s="373"/>
      <c r="Z89" s="373"/>
      <c r="AA89" s="373"/>
      <c r="AB89" s="373"/>
      <c r="AC89" s="373"/>
      <c r="AD89" s="373"/>
      <c r="AE89" s="373"/>
      <c r="AF89" s="373"/>
      <c r="AG89" s="373"/>
      <c r="AH89" s="373"/>
      <c r="AI89" s="373"/>
      <c r="AJ89" s="373"/>
      <c r="AK89" s="54"/>
      <c r="AM89" s="52"/>
      <c r="AO89" s="373"/>
      <c r="AP89" s="373"/>
      <c r="AQ89" s="373"/>
      <c r="AR89" s="373"/>
      <c r="AS89" s="373"/>
      <c r="AT89" s="373"/>
      <c r="AU89" s="373"/>
      <c r="AV89" s="373"/>
      <c r="AW89" s="373"/>
      <c r="AX89" s="373"/>
      <c r="AY89" s="373"/>
      <c r="AZ89" s="373"/>
      <c r="BA89" s="373"/>
      <c r="BB89" s="373"/>
      <c r="BC89" s="373"/>
      <c r="BD89" s="373"/>
      <c r="BE89" s="373"/>
      <c r="BF89" s="373"/>
      <c r="BG89" s="373"/>
      <c r="BH89" s="373"/>
      <c r="BI89" s="373"/>
      <c r="BJ89" s="373"/>
      <c r="BK89" s="373"/>
      <c r="BL89" s="373"/>
      <c r="BM89" s="373"/>
      <c r="BN89" s="373"/>
      <c r="BO89" s="373"/>
      <c r="BP89" s="373"/>
      <c r="BQ89" s="373"/>
      <c r="BR89" s="373"/>
      <c r="BS89" s="373"/>
      <c r="BT89" s="373"/>
      <c r="BU89" s="373"/>
      <c r="BV89" s="373"/>
      <c r="BW89" s="373"/>
      <c r="BX89" s="55"/>
      <c r="BY89" s="54"/>
      <c r="CA89" s="373"/>
      <c r="CB89" s="373"/>
      <c r="CC89" s="373"/>
      <c r="CD89" s="373"/>
      <c r="CE89" s="373"/>
      <c r="CF89" s="373"/>
      <c r="CG89" s="373"/>
      <c r="CH89" s="373"/>
      <c r="CI89" s="373"/>
      <c r="CJ89" s="373"/>
      <c r="CK89" s="373"/>
      <c r="CL89" s="373"/>
      <c r="CM89" s="373"/>
      <c r="CN89" s="373"/>
      <c r="CO89" s="373"/>
      <c r="CP89" s="373"/>
      <c r="CQ89" s="373"/>
      <c r="CR89" s="373"/>
      <c r="CS89" s="373"/>
      <c r="CT89" s="373"/>
      <c r="CU89" s="373"/>
      <c r="CV89" s="373"/>
      <c r="CW89" s="373"/>
      <c r="CX89" s="373"/>
      <c r="CY89" s="373"/>
      <c r="CZ89" s="373"/>
      <c r="DA89" s="373"/>
      <c r="DB89" s="373"/>
      <c r="DC89" s="373"/>
      <c r="DD89" s="373"/>
      <c r="DE89" s="373"/>
      <c r="DF89" s="373"/>
      <c r="DG89" s="373"/>
      <c r="DH89" s="373"/>
      <c r="DI89" s="373"/>
      <c r="DJ89" s="373"/>
      <c r="DK89" s="373"/>
      <c r="DL89" s="373"/>
      <c r="DM89" s="373"/>
      <c r="DN89" s="373"/>
      <c r="DO89" s="373"/>
      <c r="DP89" s="373"/>
      <c r="DQ89" s="373"/>
      <c r="DR89" s="56"/>
    </row>
    <row r="90" spans="1:122" s="53" customFormat="1" ht="9" customHeight="1" x14ac:dyDescent="0.2">
      <c r="A90" s="52"/>
      <c r="C90" s="373"/>
      <c r="D90" s="373"/>
      <c r="E90" s="373"/>
      <c r="F90" s="373"/>
      <c r="G90" s="373"/>
      <c r="H90" s="373"/>
      <c r="I90" s="373"/>
      <c r="J90" s="373"/>
      <c r="K90" s="373"/>
      <c r="L90" s="373"/>
      <c r="M90" s="373"/>
      <c r="N90" s="373"/>
      <c r="O90" s="373"/>
      <c r="P90" s="373"/>
      <c r="Q90" s="373"/>
      <c r="R90" s="373"/>
      <c r="S90" s="373"/>
      <c r="T90" s="373"/>
      <c r="U90" s="373"/>
      <c r="V90" s="373"/>
      <c r="W90" s="373"/>
      <c r="X90" s="373"/>
      <c r="Y90" s="373"/>
      <c r="Z90" s="373"/>
      <c r="AA90" s="373"/>
      <c r="AB90" s="373"/>
      <c r="AC90" s="373"/>
      <c r="AD90" s="373"/>
      <c r="AE90" s="373"/>
      <c r="AF90" s="373"/>
      <c r="AG90" s="373"/>
      <c r="AH90" s="373"/>
      <c r="AI90" s="373"/>
      <c r="AJ90" s="373"/>
      <c r="AK90" s="54"/>
      <c r="AM90" s="52"/>
      <c r="AO90" s="373"/>
      <c r="AP90" s="373"/>
      <c r="AQ90" s="373"/>
      <c r="AR90" s="373"/>
      <c r="AS90" s="373"/>
      <c r="AT90" s="373"/>
      <c r="AU90" s="373"/>
      <c r="AV90" s="373"/>
      <c r="AW90" s="373"/>
      <c r="AX90" s="373"/>
      <c r="AY90" s="373"/>
      <c r="AZ90" s="373"/>
      <c r="BA90" s="373"/>
      <c r="BB90" s="373"/>
      <c r="BC90" s="373"/>
      <c r="BD90" s="373"/>
      <c r="BE90" s="373"/>
      <c r="BF90" s="373"/>
      <c r="BG90" s="373"/>
      <c r="BH90" s="373"/>
      <c r="BI90" s="373"/>
      <c r="BJ90" s="373"/>
      <c r="BK90" s="373"/>
      <c r="BL90" s="373"/>
      <c r="BM90" s="373"/>
      <c r="BN90" s="373"/>
      <c r="BO90" s="373"/>
      <c r="BP90" s="373"/>
      <c r="BQ90" s="373"/>
      <c r="BR90" s="373"/>
      <c r="BS90" s="373"/>
      <c r="BT90" s="373"/>
      <c r="BU90" s="373"/>
      <c r="BV90" s="373"/>
      <c r="BW90" s="373"/>
      <c r="BX90" s="55"/>
      <c r="BY90" s="54"/>
      <c r="CA90" s="373"/>
      <c r="CB90" s="373"/>
      <c r="CC90" s="373"/>
      <c r="CD90" s="373"/>
      <c r="CE90" s="373"/>
      <c r="CF90" s="373"/>
      <c r="CG90" s="373"/>
      <c r="CH90" s="373"/>
      <c r="CI90" s="373"/>
      <c r="CJ90" s="373"/>
      <c r="CK90" s="373"/>
      <c r="CL90" s="373"/>
      <c r="CM90" s="373"/>
      <c r="CN90" s="373"/>
      <c r="CO90" s="373"/>
      <c r="CP90" s="373"/>
      <c r="CQ90" s="373"/>
      <c r="CR90" s="373"/>
      <c r="CS90" s="373"/>
      <c r="CT90" s="373"/>
      <c r="CU90" s="373"/>
      <c r="CV90" s="373"/>
      <c r="CW90" s="373"/>
      <c r="CX90" s="373"/>
      <c r="CY90" s="373"/>
      <c r="CZ90" s="373"/>
      <c r="DA90" s="373"/>
      <c r="DB90" s="373"/>
      <c r="DC90" s="373"/>
      <c r="DD90" s="373"/>
      <c r="DE90" s="373"/>
      <c r="DF90" s="373"/>
      <c r="DG90" s="373"/>
      <c r="DH90" s="373"/>
      <c r="DI90" s="373"/>
      <c r="DJ90" s="373"/>
      <c r="DK90" s="373"/>
      <c r="DL90" s="373"/>
      <c r="DM90" s="373"/>
      <c r="DN90" s="373"/>
      <c r="DO90" s="373"/>
      <c r="DP90" s="373"/>
      <c r="DQ90" s="373"/>
      <c r="DR90" s="56"/>
    </row>
    <row r="91" spans="1:122" s="53" customFormat="1" ht="9" customHeight="1" x14ac:dyDescent="0.2">
      <c r="A91" s="52"/>
      <c r="C91" s="373"/>
      <c r="D91" s="373"/>
      <c r="E91" s="373"/>
      <c r="F91" s="373"/>
      <c r="G91" s="373"/>
      <c r="H91" s="373"/>
      <c r="I91" s="373"/>
      <c r="J91" s="373"/>
      <c r="K91" s="373"/>
      <c r="L91" s="373"/>
      <c r="M91" s="373"/>
      <c r="N91" s="373"/>
      <c r="O91" s="373"/>
      <c r="P91" s="373"/>
      <c r="Q91" s="373"/>
      <c r="R91" s="373"/>
      <c r="S91" s="373"/>
      <c r="T91" s="373"/>
      <c r="U91" s="373"/>
      <c r="V91" s="373"/>
      <c r="W91" s="373"/>
      <c r="X91" s="373"/>
      <c r="Y91" s="373"/>
      <c r="Z91" s="373"/>
      <c r="AA91" s="373"/>
      <c r="AB91" s="373"/>
      <c r="AC91" s="373"/>
      <c r="AD91" s="373"/>
      <c r="AE91" s="373"/>
      <c r="AF91" s="373"/>
      <c r="AG91" s="373"/>
      <c r="AH91" s="373"/>
      <c r="AI91" s="373"/>
      <c r="AJ91" s="373"/>
      <c r="AK91" s="54"/>
      <c r="AM91" s="117"/>
      <c r="AN91" s="118"/>
      <c r="AO91" s="111" t="s">
        <v>78</v>
      </c>
      <c r="AP91" s="284"/>
      <c r="AQ91" s="284"/>
      <c r="AR91" s="112" t="s">
        <v>79</v>
      </c>
      <c r="AS91" s="113" t="s">
        <v>22</v>
      </c>
      <c r="AT91" s="113"/>
      <c r="AU91" s="113"/>
      <c r="AV91" s="113"/>
      <c r="AW91" s="113"/>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9"/>
      <c r="BX91" s="120"/>
      <c r="BY91" s="54"/>
      <c r="CA91" s="373"/>
      <c r="CB91" s="373"/>
      <c r="CC91" s="373"/>
      <c r="CD91" s="373"/>
      <c r="CE91" s="373"/>
      <c r="CF91" s="373"/>
      <c r="CG91" s="373"/>
      <c r="CH91" s="373"/>
      <c r="CI91" s="373"/>
      <c r="CJ91" s="373"/>
      <c r="CK91" s="373"/>
      <c r="CL91" s="373"/>
      <c r="CM91" s="373"/>
      <c r="CN91" s="373"/>
      <c r="CO91" s="373"/>
      <c r="CP91" s="373"/>
      <c r="CQ91" s="373"/>
      <c r="CR91" s="373"/>
      <c r="CS91" s="373"/>
      <c r="CT91" s="373"/>
      <c r="CU91" s="373"/>
      <c r="CV91" s="373"/>
      <c r="CW91" s="373"/>
      <c r="CX91" s="373"/>
      <c r="CY91" s="373"/>
      <c r="CZ91" s="373"/>
      <c r="DA91" s="373"/>
      <c r="DB91" s="373"/>
      <c r="DC91" s="373"/>
      <c r="DD91" s="373"/>
      <c r="DE91" s="373"/>
      <c r="DF91" s="373"/>
      <c r="DG91" s="373"/>
      <c r="DH91" s="373"/>
      <c r="DI91" s="373"/>
      <c r="DJ91" s="373"/>
      <c r="DK91" s="373"/>
      <c r="DL91" s="373"/>
      <c r="DM91" s="373"/>
      <c r="DN91" s="373"/>
      <c r="DO91" s="373"/>
      <c r="DP91" s="373"/>
      <c r="DQ91" s="373"/>
      <c r="DR91" s="56"/>
    </row>
    <row r="92" spans="1:122" s="53" customFormat="1" ht="9.6" x14ac:dyDescent="0.2">
      <c r="A92" s="52"/>
      <c r="C92" s="57" t="s">
        <v>36</v>
      </c>
      <c r="D92" s="58"/>
      <c r="E92" s="58"/>
      <c r="F92" s="58"/>
      <c r="G92" s="58"/>
      <c r="H92" s="58"/>
      <c r="I92" s="58"/>
      <c r="J92" s="58"/>
      <c r="K92" s="58"/>
      <c r="L92" s="58"/>
      <c r="M92" s="58"/>
      <c r="N92" s="58"/>
      <c r="O92" s="58"/>
      <c r="P92" s="59"/>
      <c r="Q92" s="57" t="s">
        <v>19</v>
      </c>
      <c r="R92" s="58"/>
      <c r="S92" s="58"/>
      <c r="T92" s="58"/>
      <c r="U92" s="58"/>
      <c r="V92" s="58"/>
      <c r="W92" s="58"/>
      <c r="X92" s="58"/>
      <c r="Y92" s="58"/>
      <c r="Z92" s="58"/>
      <c r="AA92" s="58"/>
      <c r="AB92" s="58"/>
      <c r="AC92" s="58"/>
      <c r="AD92" s="58"/>
      <c r="AE92" s="58"/>
      <c r="AF92" s="58"/>
      <c r="AG92" s="58"/>
      <c r="AH92" s="58"/>
      <c r="AI92" s="58"/>
      <c r="AJ92" s="58"/>
      <c r="AK92" s="54"/>
      <c r="AM92" s="117"/>
      <c r="AN92" s="118"/>
      <c r="AO92" s="111" t="s">
        <v>78</v>
      </c>
      <c r="AP92" s="284"/>
      <c r="AQ92" s="284"/>
      <c r="AR92" s="112" t="s">
        <v>79</v>
      </c>
      <c r="AS92" s="113" t="s">
        <v>23</v>
      </c>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9"/>
      <c r="BX92" s="120"/>
      <c r="BY92" s="54"/>
      <c r="CA92" s="312"/>
      <c r="CB92" s="312"/>
      <c r="CC92" s="312"/>
      <c r="CD92" s="312"/>
      <c r="CE92" s="312"/>
      <c r="CF92" s="312"/>
      <c r="CG92" s="312"/>
      <c r="CH92" s="312"/>
      <c r="CI92" s="312"/>
      <c r="CJ92" s="312"/>
      <c r="CK92" s="312"/>
      <c r="CL92" s="312"/>
      <c r="CM92" s="312"/>
      <c r="CN92" s="312"/>
      <c r="CO92" s="312"/>
      <c r="CP92" s="312"/>
      <c r="CQ92" s="312"/>
      <c r="CR92" s="312"/>
      <c r="CS92" s="312"/>
      <c r="CT92" s="312"/>
      <c r="CU92" s="312"/>
      <c r="CV92" s="312"/>
      <c r="CW92" s="312"/>
      <c r="CX92" s="312"/>
      <c r="CY92" s="312"/>
      <c r="CZ92" s="312"/>
      <c r="DA92" s="312"/>
      <c r="DB92" s="312"/>
      <c r="DC92" s="312"/>
      <c r="DD92" s="312"/>
      <c r="DE92" s="312"/>
      <c r="DF92" s="312"/>
      <c r="DG92" s="312"/>
      <c r="DH92" s="312"/>
      <c r="DI92" s="312"/>
      <c r="DJ92" s="312"/>
      <c r="DK92" s="312"/>
      <c r="DL92" s="312"/>
      <c r="DM92" s="312"/>
      <c r="DN92" s="312"/>
      <c r="DO92" s="312"/>
      <c r="DP92" s="312"/>
      <c r="DQ92" s="54"/>
      <c r="DR92" s="55"/>
    </row>
    <row r="93" spans="1:122" s="53" customFormat="1" ht="9.6" x14ac:dyDescent="0.2">
      <c r="A93" s="52"/>
      <c r="C93" s="58" t="s">
        <v>17</v>
      </c>
      <c r="D93" s="58"/>
      <c r="E93" s="58"/>
      <c r="F93" s="58"/>
      <c r="G93" s="58"/>
      <c r="H93" s="58"/>
      <c r="I93" s="58"/>
      <c r="J93" s="58"/>
      <c r="K93" s="58"/>
      <c r="L93" s="58"/>
      <c r="M93" s="58"/>
      <c r="N93" s="58"/>
      <c r="O93" s="58"/>
      <c r="P93" s="59"/>
      <c r="Q93" s="58" t="s">
        <v>20</v>
      </c>
      <c r="R93" s="58"/>
      <c r="S93" s="58"/>
      <c r="T93" s="58"/>
      <c r="U93" s="58"/>
      <c r="V93" s="58"/>
      <c r="W93" s="58"/>
      <c r="X93" s="58"/>
      <c r="Y93" s="58"/>
      <c r="Z93" s="58"/>
      <c r="AA93" s="58"/>
      <c r="AB93" s="58"/>
      <c r="AC93" s="58"/>
      <c r="AD93" s="58"/>
      <c r="AE93" s="58"/>
      <c r="AF93" s="58"/>
      <c r="AG93" s="58"/>
      <c r="AH93" s="58"/>
      <c r="AI93" s="58"/>
      <c r="AJ93" s="58"/>
      <c r="AK93" s="54"/>
      <c r="AM93" s="117"/>
      <c r="AN93" s="118"/>
      <c r="AO93" s="111" t="s">
        <v>78</v>
      </c>
      <c r="AP93" s="284"/>
      <c r="AQ93" s="284"/>
      <c r="AR93" s="112" t="s">
        <v>79</v>
      </c>
      <c r="AS93" s="113" t="s">
        <v>24</v>
      </c>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13"/>
      <c r="BW93" s="119"/>
      <c r="BX93" s="120"/>
      <c r="BY93" s="54"/>
      <c r="CA93" s="313"/>
      <c r="CB93" s="313"/>
      <c r="CC93" s="313"/>
      <c r="CD93" s="313"/>
      <c r="CE93" s="313"/>
      <c r="CF93" s="313"/>
      <c r="CG93" s="313"/>
      <c r="CH93" s="313"/>
      <c r="CI93" s="313"/>
      <c r="CJ93" s="313"/>
      <c r="CK93" s="313"/>
      <c r="CL93" s="313"/>
      <c r="CM93" s="313"/>
      <c r="CN93" s="313"/>
      <c r="CO93" s="313"/>
      <c r="CP93" s="313"/>
      <c r="CQ93" s="313"/>
      <c r="CR93" s="313"/>
      <c r="CS93" s="313"/>
      <c r="CT93" s="313"/>
      <c r="CU93" s="313"/>
      <c r="CV93" s="313"/>
      <c r="CW93" s="313"/>
      <c r="CX93" s="313"/>
      <c r="CY93" s="313"/>
      <c r="CZ93" s="313"/>
      <c r="DA93" s="313"/>
      <c r="DB93" s="313"/>
      <c r="DC93" s="313"/>
      <c r="DD93" s="313"/>
      <c r="DE93" s="313"/>
      <c r="DF93" s="313"/>
      <c r="DG93" s="313"/>
      <c r="DH93" s="313"/>
      <c r="DI93" s="313"/>
      <c r="DJ93" s="313"/>
      <c r="DK93" s="313"/>
      <c r="DL93" s="313"/>
      <c r="DM93" s="313"/>
      <c r="DN93" s="313"/>
      <c r="DO93" s="313"/>
      <c r="DP93" s="313"/>
      <c r="DQ93" s="54"/>
      <c r="DR93" s="55"/>
    </row>
    <row r="94" spans="1:122" s="53" customFormat="1" ht="9.6" x14ac:dyDescent="0.2">
      <c r="A94" s="52"/>
      <c r="C94" s="58" t="s">
        <v>97</v>
      </c>
      <c r="D94" s="58"/>
      <c r="E94" s="58"/>
      <c r="F94" s="58"/>
      <c r="G94" s="58"/>
      <c r="H94" s="58"/>
      <c r="I94" s="58"/>
      <c r="J94" s="58"/>
      <c r="K94" s="58"/>
      <c r="L94" s="58"/>
      <c r="M94" s="58"/>
      <c r="N94" s="58"/>
      <c r="O94" s="58"/>
      <c r="P94" s="59"/>
      <c r="Q94" s="58" t="s">
        <v>21</v>
      </c>
      <c r="R94" s="58"/>
      <c r="S94" s="58"/>
      <c r="T94" s="58"/>
      <c r="U94" s="58"/>
      <c r="V94" s="58"/>
      <c r="W94" s="58"/>
      <c r="X94" s="58"/>
      <c r="Y94" s="58"/>
      <c r="Z94" s="58"/>
      <c r="AA94" s="58"/>
      <c r="AB94" s="58"/>
      <c r="AC94" s="58"/>
      <c r="AD94" s="58"/>
      <c r="AE94" s="58"/>
      <c r="AF94" s="58"/>
      <c r="AG94" s="58"/>
      <c r="AH94" s="58"/>
      <c r="AI94" s="58"/>
      <c r="AJ94" s="58"/>
      <c r="AK94" s="54"/>
      <c r="AM94" s="117"/>
      <c r="AN94" s="118"/>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P94" s="285"/>
      <c r="BQ94" s="285"/>
      <c r="BR94" s="285"/>
      <c r="BS94" s="285"/>
      <c r="BT94" s="285"/>
      <c r="BU94" s="285"/>
      <c r="BV94" s="285"/>
      <c r="BW94" s="119"/>
      <c r="BX94" s="120"/>
      <c r="BY94" s="54"/>
      <c r="CA94" s="443" t="s">
        <v>25</v>
      </c>
      <c r="CB94" s="443"/>
      <c r="CC94" s="443"/>
      <c r="CD94" s="443"/>
      <c r="CE94" s="443"/>
      <c r="CF94" s="443"/>
      <c r="CG94" s="443"/>
      <c r="CH94" s="443"/>
      <c r="CI94" s="443"/>
      <c r="CJ94" s="443"/>
      <c r="CK94" s="443"/>
      <c r="CL94" s="443"/>
      <c r="CM94" s="443"/>
      <c r="CN94" s="443"/>
      <c r="CO94" s="443"/>
      <c r="CP94" s="443"/>
      <c r="CQ94" s="443"/>
      <c r="CR94" s="443"/>
      <c r="CS94" s="443"/>
      <c r="CT94" s="443"/>
      <c r="CU94" s="443"/>
      <c r="CV94" s="443"/>
      <c r="CW94" s="443"/>
      <c r="CX94" s="443"/>
      <c r="CY94" s="443"/>
      <c r="CZ94" s="443"/>
      <c r="DA94" s="443"/>
      <c r="DB94" s="443"/>
      <c r="DC94" s="443"/>
      <c r="DD94" s="443"/>
      <c r="DE94" s="443"/>
      <c r="DF94" s="443"/>
      <c r="DG94" s="443"/>
      <c r="DH94" s="443"/>
      <c r="DI94" s="443"/>
      <c r="DJ94" s="443"/>
      <c r="DK94" s="443"/>
      <c r="DL94" s="443"/>
      <c r="DM94" s="443"/>
      <c r="DN94" s="443"/>
      <c r="DO94" s="443"/>
      <c r="DP94" s="443"/>
      <c r="DQ94" s="40"/>
      <c r="DR94" s="41"/>
    </row>
    <row r="95" spans="1:122" s="48" customFormat="1" ht="3" customHeight="1" x14ac:dyDescent="0.25">
      <c r="A95" s="169"/>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114"/>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5"/>
      <c r="BX95" s="116"/>
      <c r="BY95" s="60"/>
      <c r="BZ95" s="60"/>
      <c r="CA95" s="444"/>
      <c r="CB95" s="444"/>
      <c r="CC95" s="444"/>
      <c r="CD95" s="444"/>
      <c r="CE95" s="444"/>
      <c r="CF95" s="444"/>
      <c r="CG95" s="444"/>
      <c r="CH95" s="444"/>
      <c r="CI95" s="444"/>
      <c r="CJ95" s="444"/>
      <c r="CK95" s="444"/>
      <c r="CL95" s="444"/>
      <c r="CM95" s="444"/>
      <c r="CN95" s="444"/>
      <c r="CO95" s="444"/>
      <c r="CP95" s="444"/>
      <c r="CQ95" s="444"/>
      <c r="CR95" s="444"/>
      <c r="CS95" s="444"/>
      <c r="CT95" s="444"/>
      <c r="CU95" s="444"/>
      <c r="CV95" s="444"/>
      <c r="CW95" s="444"/>
      <c r="CX95" s="444"/>
      <c r="CY95" s="444"/>
      <c r="CZ95" s="444"/>
      <c r="DA95" s="444"/>
      <c r="DB95" s="444"/>
      <c r="DC95" s="444"/>
      <c r="DD95" s="444"/>
      <c r="DE95" s="444"/>
      <c r="DF95" s="444"/>
      <c r="DG95" s="444"/>
      <c r="DH95" s="444"/>
      <c r="DI95" s="444"/>
      <c r="DJ95" s="444"/>
      <c r="DK95" s="444"/>
      <c r="DL95" s="444"/>
      <c r="DM95" s="444"/>
      <c r="DN95" s="444"/>
      <c r="DO95" s="444"/>
      <c r="DP95" s="444"/>
      <c r="DQ95" s="157"/>
      <c r="DR95" s="42"/>
    </row>
    <row r="96" spans="1:122" ht="9.9" customHeight="1" x14ac:dyDescent="0.25">
      <c r="A96" s="257" t="s">
        <v>72</v>
      </c>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8"/>
      <c r="AZ96" s="258"/>
      <c r="BA96" s="258"/>
      <c r="BB96" s="258"/>
      <c r="BC96" s="258"/>
      <c r="BD96" s="258"/>
      <c r="BE96" s="258"/>
      <c r="BF96" s="258"/>
      <c r="BG96" s="258"/>
      <c r="BH96" s="258"/>
      <c r="BI96" s="258"/>
      <c r="BJ96" s="258"/>
      <c r="BK96" s="258"/>
      <c r="BL96" s="258"/>
      <c r="BM96" s="258"/>
      <c r="BN96" s="258"/>
      <c r="BO96" s="258"/>
      <c r="BP96" s="258"/>
      <c r="BQ96" s="258"/>
      <c r="BR96" s="258"/>
      <c r="BS96" s="258"/>
      <c r="BT96" s="258"/>
      <c r="BU96" s="258"/>
      <c r="BV96" s="258"/>
      <c r="BW96" s="258"/>
      <c r="BX96" s="258"/>
      <c r="BY96" s="258"/>
      <c r="BZ96" s="258"/>
      <c r="CA96" s="258"/>
      <c r="CB96" s="258"/>
      <c r="CC96" s="258"/>
      <c r="CD96" s="258"/>
      <c r="CE96" s="258"/>
      <c r="CF96" s="258"/>
      <c r="CG96" s="258"/>
      <c r="CH96" s="258"/>
      <c r="CI96" s="258"/>
      <c r="CJ96" s="258"/>
      <c r="CK96" s="258"/>
      <c r="CL96" s="258"/>
      <c r="CM96" s="258"/>
      <c r="CN96" s="259"/>
      <c r="CO96" s="147" t="s">
        <v>0</v>
      </c>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7"/>
    </row>
    <row r="97" spans="1:122" ht="9.9" customHeight="1" x14ac:dyDescent="0.25">
      <c r="A97" s="260"/>
      <c r="B97" s="261"/>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c r="BU97" s="261"/>
      <c r="BV97" s="261"/>
      <c r="BW97" s="261"/>
      <c r="BX97" s="261"/>
      <c r="BY97" s="261"/>
      <c r="BZ97" s="261"/>
      <c r="CA97" s="261"/>
      <c r="CB97" s="261"/>
      <c r="CC97" s="261"/>
      <c r="CD97" s="261"/>
      <c r="CE97" s="261"/>
      <c r="CF97" s="261"/>
      <c r="CG97" s="261"/>
      <c r="CH97" s="261"/>
      <c r="CI97" s="261"/>
      <c r="CJ97" s="261"/>
      <c r="CK97" s="261"/>
      <c r="CL97" s="261"/>
      <c r="CM97" s="261"/>
      <c r="CN97" s="262"/>
      <c r="CO97" s="148" t="s">
        <v>27</v>
      </c>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28"/>
    </row>
    <row r="98" spans="1:122" ht="9.9" customHeight="1" x14ac:dyDescent="0.25">
      <c r="A98" s="263"/>
      <c r="B98" s="264"/>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64"/>
      <c r="AP98" s="264"/>
      <c r="AQ98" s="264"/>
      <c r="AR98" s="264"/>
      <c r="AS98" s="264"/>
      <c r="AT98" s="264"/>
      <c r="AU98" s="264"/>
      <c r="AV98" s="264"/>
      <c r="AW98" s="264"/>
      <c r="AX98" s="264"/>
      <c r="AY98" s="264"/>
      <c r="AZ98" s="264"/>
      <c r="BA98" s="264"/>
      <c r="BB98" s="264"/>
      <c r="BC98" s="264"/>
      <c r="BD98" s="264"/>
      <c r="BE98" s="264"/>
      <c r="BF98" s="264"/>
      <c r="BG98" s="264"/>
      <c r="BH98" s="264"/>
      <c r="BI98" s="264"/>
      <c r="BJ98" s="264"/>
      <c r="BK98" s="264"/>
      <c r="BL98" s="264"/>
      <c r="BM98" s="264"/>
      <c r="BN98" s="264"/>
      <c r="BO98" s="264"/>
      <c r="BP98" s="264"/>
      <c r="BQ98" s="264"/>
      <c r="BR98" s="264"/>
      <c r="BS98" s="264"/>
      <c r="BT98" s="264"/>
      <c r="BU98" s="264"/>
      <c r="BV98" s="264"/>
      <c r="BW98" s="264"/>
      <c r="BX98" s="264"/>
      <c r="BY98" s="264"/>
      <c r="BZ98" s="264"/>
      <c r="CA98" s="264"/>
      <c r="CB98" s="264"/>
      <c r="CC98" s="264"/>
      <c r="CD98" s="264"/>
      <c r="CE98" s="264"/>
      <c r="CF98" s="264"/>
      <c r="CG98" s="264"/>
      <c r="CH98" s="264"/>
      <c r="CI98" s="264"/>
      <c r="CJ98" s="264"/>
      <c r="CK98" s="264"/>
      <c r="CL98" s="264"/>
      <c r="CM98" s="264"/>
      <c r="CN98" s="265"/>
      <c r="CO98" s="148" t="s">
        <v>28</v>
      </c>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28"/>
    </row>
    <row r="99" spans="1:122" ht="9.9" customHeight="1" x14ac:dyDescent="0.25">
      <c r="A99" s="145"/>
      <c r="B99" s="266" t="s">
        <v>26</v>
      </c>
      <c r="C99" s="266"/>
      <c r="D99" s="266"/>
      <c r="E99" s="266"/>
      <c r="F99" s="266"/>
      <c r="G99" s="266"/>
      <c r="H99" s="266"/>
      <c r="I99" s="266"/>
      <c r="J99" s="266"/>
      <c r="K99" s="266"/>
      <c r="L99" s="266"/>
      <c r="M99" s="266"/>
      <c r="N99" s="266"/>
      <c r="O99" s="266"/>
      <c r="P99" s="266"/>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81" t="s">
        <v>7</v>
      </c>
      <c r="BN99" s="282"/>
      <c r="BO99" s="282"/>
      <c r="BP99" s="282"/>
      <c r="BQ99" s="282"/>
      <c r="BR99" s="282"/>
      <c r="BS99" s="282"/>
      <c r="BT99" s="282"/>
      <c r="BU99" s="282"/>
      <c r="BV99" s="282"/>
      <c r="BW99" s="282"/>
      <c r="BX99" s="282"/>
      <c r="BY99" s="282"/>
      <c r="BZ99" s="282"/>
      <c r="CA99" s="282"/>
      <c r="CB99" s="282"/>
      <c r="CC99" s="282"/>
      <c r="CD99" s="282"/>
      <c r="CE99" s="282"/>
      <c r="CF99" s="282"/>
      <c r="CG99" s="282"/>
      <c r="CH99" s="282"/>
      <c r="CI99" s="282"/>
      <c r="CJ99" s="282"/>
      <c r="CK99" s="282"/>
      <c r="CL99" s="282"/>
      <c r="CM99" s="282"/>
      <c r="CN99" s="283"/>
      <c r="CO99" s="149" t="s">
        <v>29</v>
      </c>
      <c r="CP99" s="110"/>
      <c r="CQ99" s="110"/>
      <c r="CR99" s="110"/>
      <c r="CS99" s="110"/>
      <c r="CT99" s="110"/>
      <c r="CU99" s="110"/>
      <c r="CV99" s="110"/>
      <c r="CW99" s="110"/>
      <c r="CX99" s="110"/>
      <c r="CY99" s="110"/>
      <c r="CZ99" s="110"/>
      <c r="DA99" s="110"/>
      <c r="DB99" s="110"/>
      <c r="DC99" s="110"/>
      <c r="DD99" s="110"/>
      <c r="DE99" s="110"/>
      <c r="DF99" s="110"/>
      <c r="DG99" s="110"/>
      <c r="DH99" s="110"/>
      <c r="DI99" s="110"/>
      <c r="DJ99" s="110"/>
      <c r="DK99" s="110"/>
      <c r="DL99" s="110"/>
      <c r="DM99" s="110"/>
      <c r="DN99" s="110"/>
      <c r="DO99" s="110"/>
      <c r="DP99" s="110"/>
      <c r="DQ99" s="110"/>
      <c r="DR99" s="146"/>
    </row>
    <row r="100" spans="1:122" ht="9.9" customHeight="1" x14ac:dyDescent="0.25">
      <c r="A100" s="142"/>
      <c r="B100" s="267" t="str">
        <f>IF($B$12="","",($B$12))</f>
        <v/>
      </c>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7"/>
      <c r="BA100" s="267"/>
      <c r="BB100" s="267"/>
      <c r="BC100" s="267"/>
      <c r="BD100" s="267"/>
      <c r="BE100" s="267"/>
      <c r="BF100" s="267"/>
      <c r="BG100" s="267"/>
      <c r="BH100" s="267"/>
      <c r="BI100" s="267"/>
      <c r="BJ100" s="267"/>
      <c r="BK100" s="267"/>
      <c r="BL100" s="267"/>
      <c r="BM100" s="275" t="str">
        <f>IF($BN$12="","",($BN$12))</f>
        <v/>
      </c>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7"/>
      <c r="CO100" s="149" t="s">
        <v>30</v>
      </c>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28"/>
    </row>
    <row r="101" spans="1:122" ht="9.9" customHeight="1" x14ac:dyDescent="0.25">
      <c r="A101" s="143"/>
      <c r="B101" s="268"/>
      <c r="C101" s="268"/>
      <c r="D101" s="268"/>
      <c r="E101" s="268"/>
      <c r="F101" s="268"/>
      <c r="G101" s="268"/>
      <c r="H101" s="268"/>
      <c r="I101" s="268"/>
      <c r="J101" s="268"/>
      <c r="K101" s="268"/>
      <c r="L101" s="268"/>
      <c r="M101" s="268"/>
      <c r="N101" s="268"/>
      <c r="O101" s="268"/>
      <c r="P101" s="268"/>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278"/>
      <c r="BN101" s="279"/>
      <c r="BO101" s="279"/>
      <c r="BP101" s="279"/>
      <c r="BQ101" s="279"/>
      <c r="BR101" s="279"/>
      <c r="BS101" s="279"/>
      <c r="BT101" s="279"/>
      <c r="BU101" s="279"/>
      <c r="BV101" s="279"/>
      <c r="BW101" s="279"/>
      <c r="BX101" s="279"/>
      <c r="BY101" s="279"/>
      <c r="BZ101" s="279"/>
      <c r="CA101" s="279"/>
      <c r="CB101" s="279"/>
      <c r="CC101" s="279"/>
      <c r="CD101" s="279"/>
      <c r="CE101" s="279"/>
      <c r="CF101" s="279"/>
      <c r="CG101" s="279"/>
      <c r="CH101" s="279"/>
      <c r="CI101" s="279"/>
      <c r="CJ101" s="279"/>
      <c r="CK101" s="279"/>
      <c r="CL101" s="279"/>
      <c r="CM101" s="279"/>
      <c r="CN101" s="280"/>
      <c r="CO101" s="150" t="s">
        <v>31</v>
      </c>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30"/>
    </row>
    <row r="102" spans="1:122" s="186" customFormat="1" ht="15" x14ac:dyDescent="0.25"/>
    <row r="103" spans="1:122" s="167" customFormat="1" ht="15" x14ac:dyDescent="0.25">
      <c r="A103" s="440" t="s">
        <v>86</v>
      </c>
      <c r="B103" s="441"/>
      <c r="C103" s="441"/>
      <c r="D103" s="441"/>
      <c r="E103" s="441"/>
      <c r="F103" s="441"/>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440" t="s">
        <v>109</v>
      </c>
      <c r="AD103" s="441"/>
      <c r="AE103" s="441"/>
      <c r="AF103" s="441"/>
      <c r="AG103" s="441"/>
      <c r="AH103" s="441"/>
      <c r="AI103" s="441"/>
      <c r="AJ103" s="441"/>
      <c r="AK103" s="441"/>
      <c r="AL103" s="441"/>
      <c r="AM103" s="441"/>
      <c r="AN103" s="441"/>
      <c r="AO103" s="441"/>
      <c r="AP103" s="441"/>
      <c r="AQ103" s="442"/>
      <c r="AR103" s="440" t="s">
        <v>88</v>
      </c>
      <c r="AS103" s="441"/>
      <c r="AT103" s="441"/>
      <c r="AU103" s="441"/>
      <c r="AV103" s="441"/>
      <c r="AW103" s="441"/>
      <c r="AX103" s="442"/>
      <c r="AY103" s="441" t="s">
        <v>80</v>
      </c>
      <c r="AZ103" s="441"/>
      <c r="BA103" s="441"/>
      <c r="BB103" s="441"/>
      <c r="BC103" s="441"/>
      <c r="BD103" s="441"/>
      <c r="BE103" s="441"/>
      <c r="BF103" s="442"/>
      <c r="BG103" s="441" t="s">
        <v>106</v>
      </c>
      <c r="BH103" s="441"/>
      <c r="BI103" s="441"/>
      <c r="BJ103" s="441"/>
      <c r="BK103" s="441"/>
      <c r="BL103" s="441"/>
      <c r="BM103" s="441"/>
      <c r="BN103" s="442"/>
      <c r="BO103" s="488" t="s">
        <v>15</v>
      </c>
      <c r="BP103" s="489"/>
      <c r="BQ103" s="489"/>
      <c r="BR103" s="489"/>
      <c r="BS103" s="489"/>
      <c r="BT103" s="489"/>
      <c r="BU103" s="489"/>
      <c r="BV103" s="489"/>
      <c r="BW103" s="489"/>
      <c r="BX103" s="489"/>
      <c r="BY103" s="489"/>
      <c r="BZ103" s="489"/>
      <c r="CA103" s="489"/>
      <c r="CB103" s="489"/>
      <c r="CC103" s="489"/>
      <c r="CD103" s="489"/>
      <c r="CE103" s="489"/>
      <c r="CF103" s="489"/>
      <c r="CG103" s="489"/>
      <c r="CH103" s="489"/>
      <c r="CI103" s="489"/>
      <c r="CJ103" s="489"/>
      <c r="CK103" s="489"/>
      <c r="CL103" s="489"/>
      <c r="CM103" s="489"/>
      <c r="CN103" s="489"/>
      <c r="CO103" s="489"/>
      <c r="CP103" s="489"/>
      <c r="CQ103" s="489"/>
      <c r="CR103" s="490"/>
      <c r="CS103" s="440" t="s">
        <v>98</v>
      </c>
      <c r="CT103" s="441"/>
      <c r="CU103" s="441"/>
      <c r="CV103" s="441"/>
      <c r="CW103" s="441"/>
      <c r="CX103" s="441"/>
      <c r="CY103" s="441"/>
      <c r="CZ103" s="441"/>
      <c r="DA103" s="441"/>
      <c r="DB103" s="441"/>
      <c r="DC103" s="441"/>
      <c r="DD103" s="441"/>
      <c r="DE103" s="442"/>
      <c r="DF103" s="440" t="s">
        <v>98</v>
      </c>
      <c r="DG103" s="441"/>
      <c r="DH103" s="441"/>
      <c r="DI103" s="441"/>
      <c r="DJ103" s="441"/>
      <c r="DK103" s="441"/>
      <c r="DL103" s="441"/>
      <c r="DM103" s="441"/>
      <c r="DN103" s="441"/>
      <c r="DO103" s="441"/>
      <c r="DP103" s="441"/>
      <c r="DQ103" s="441"/>
      <c r="DR103" s="442"/>
    </row>
    <row r="104" spans="1:122" s="167" customFormat="1" ht="15.6" thickBot="1" x14ac:dyDescent="0.3">
      <c r="A104" s="434" t="s">
        <v>89</v>
      </c>
      <c r="B104" s="435"/>
      <c r="C104" s="435"/>
      <c r="D104" s="435"/>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4" t="s">
        <v>108</v>
      </c>
      <c r="AD104" s="435"/>
      <c r="AE104" s="435"/>
      <c r="AF104" s="435"/>
      <c r="AG104" s="435"/>
      <c r="AH104" s="435"/>
      <c r="AI104" s="435"/>
      <c r="AJ104" s="435"/>
      <c r="AK104" s="435"/>
      <c r="AL104" s="435"/>
      <c r="AM104" s="435"/>
      <c r="AN104" s="435"/>
      <c r="AO104" s="435"/>
      <c r="AP104" s="435"/>
      <c r="AQ104" s="436"/>
      <c r="AR104" s="434" t="s">
        <v>90</v>
      </c>
      <c r="AS104" s="435"/>
      <c r="AT104" s="435"/>
      <c r="AU104" s="435"/>
      <c r="AV104" s="435"/>
      <c r="AW104" s="435"/>
      <c r="AX104" s="436"/>
      <c r="AY104" s="435" t="s">
        <v>81</v>
      </c>
      <c r="AZ104" s="435"/>
      <c r="BA104" s="435"/>
      <c r="BB104" s="435"/>
      <c r="BC104" s="435"/>
      <c r="BD104" s="435"/>
      <c r="BE104" s="435"/>
      <c r="BF104" s="436"/>
      <c r="BG104" s="435" t="s">
        <v>107</v>
      </c>
      <c r="BH104" s="435"/>
      <c r="BI104" s="435"/>
      <c r="BJ104" s="435"/>
      <c r="BK104" s="435"/>
      <c r="BL104" s="435"/>
      <c r="BM104" s="435"/>
      <c r="BN104" s="436"/>
      <c r="BO104" s="437" t="s">
        <v>43</v>
      </c>
      <c r="BP104" s="438"/>
      <c r="BQ104" s="438"/>
      <c r="BR104" s="438"/>
      <c r="BS104" s="438"/>
      <c r="BT104" s="438"/>
      <c r="BU104" s="438"/>
      <c r="BV104" s="438"/>
      <c r="BW104" s="438"/>
      <c r="BX104" s="439"/>
      <c r="BY104" s="437" t="s">
        <v>42</v>
      </c>
      <c r="BZ104" s="438"/>
      <c r="CA104" s="438"/>
      <c r="CB104" s="438"/>
      <c r="CC104" s="438"/>
      <c r="CD104" s="438"/>
      <c r="CE104" s="438"/>
      <c r="CF104" s="438"/>
      <c r="CG104" s="438"/>
      <c r="CH104" s="439"/>
      <c r="CI104" s="437" t="s">
        <v>110</v>
      </c>
      <c r="CJ104" s="438"/>
      <c r="CK104" s="438"/>
      <c r="CL104" s="438"/>
      <c r="CM104" s="438"/>
      <c r="CN104" s="438"/>
      <c r="CO104" s="438"/>
      <c r="CP104" s="438"/>
      <c r="CQ104" s="438"/>
      <c r="CR104" s="439"/>
      <c r="CS104" s="434" t="s">
        <v>103</v>
      </c>
      <c r="CT104" s="435"/>
      <c r="CU104" s="435"/>
      <c r="CV104" s="435"/>
      <c r="CW104" s="435"/>
      <c r="CX104" s="435"/>
      <c r="CY104" s="435"/>
      <c r="CZ104" s="435"/>
      <c r="DA104" s="435"/>
      <c r="DB104" s="435"/>
      <c r="DC104" s="435"/>
      <c r="DD104" s="435"/>
      <c r="DE104" s="436"/>
      <c r="DF104" s="434" t="s">
        <v>104</v>
      </c>
      <c r="DG104" s="435"/>
      <c r="DH104" s="435"/>
      <c r="DI104" s="435"/>
      <c r="DJ104" s="435"/>
      <c r="DK104" s="435"/>
      <c r="DL104" s="435"/>
      <c r="DM104" s="435"/>
      <c r="DN104" s="435"/>
      <c r="DO104" s="435"/>
      <c r="DP104" s="435"/>
      <c r="DQ104" s="435"/>
      <c r="DR104" s="436"/>
    </row>
    <row r="105" spans="1:122" s="121" customFormat="1" ht="22.35" customHeight="1" thickTop="1" x14ac:dyDescent="0.25">
      <c r="A105" s="459"/>
      <c r="B105" s="460"/>
      <c r="C105" s="460"/>
      <c r="D105" s="460"/>
      <c r="E105" s="460"/>
      <c r="F105" s="460"/>
      <c r="G105" s="460"/>
      <c r="H105" s="460"/>
      <c r="I105" s="460"/>
      <c r="J105" s="460"/>
      <c r="K105" s="460"/>
      <c r="L105" s="460"/>
      <c r="M105" s="460"/>
      <c r="N105" s="460"/>
      <c r="O105" s="460"/>
      <c r="P105" s="460"/>
      <c r="Q105" s="460"/>
      <c r="R105" s="460"/>
      <c r="S105" s="460"/>
      <c r="T105" s="460"/>
      <c r="U105" s="460"/>
      <c r="V105" s="460"/>
      <c r="W105" s="460"/>
      <c r="X105" s="460"/>
      <c r="Y105" s="460"/>
      <c r="Z105" s="460"/>
      <c r="AA105" s="460"/>
      <c r="AB105" s="460"/>
      <c r="AC105" s="491"/>
      <c r="AD105" s="492"/>
      <c r="AE105" s="492"/>
      <c r="AF105" s="492"/>
      <c r="AG105" s="492"/>
      <c r="AH105" s="492"/>
      <c r="AI105" s="492"/>
      <c r="AJ105" s="492"/>
      <c r="AK105" s="492"/>
      <c r="AL105" s="492"/>
      <c r="AM105" s="492"/>
      <c r="AN105" s="492"/>
      <c r="AO105" s="492"/>
      <c r="AP105" s="492"/>
      <c r="AQ105" s="493"/>
      <c r="AR105" s="485"/>
      <c r="AS105" s="486"/>
      <c r="AT105" s="486"/>
      <c r="AU105" s="486"/>
      <c r="AV105" s="486"/>
      <c r="AW105" s="486"/>
      <c r="AX105" s="487"/>
      <c r="AY105" s="468">
        <v>35.9</v>
      </c>
      <c r="AZ105" s="469"/>
      <c r="BA105" s="469"/>
      <c r="BB105" s="469"/>
      <c r="BC105" s="469"/>
      <c r="BD105" s="469"/>
      <c r="BE105" s="469"/>
      <c r="BF105" s="470"/>
      <c r="BG105" s="468"/>
      <c r="BH105" s="469"/>
      <c r="BI105" s="469"/>
      <c r="BJ105" s="469"/>
      <c r="BK105" s="469"/>
      <c r="BL105" s="469"/>
      <c r="BM105" s="469"/>
      <c r="BN105" s="470"/>
      <c r="BO105" s="494">
        <v>40</v>
      </c>
      <c r="BP105" s="495"/>
      <c r="BQ105" s="495"/>
      <c r="BR105" s="495"/>
      <c r="BS105" s="495"/>
      <c r="BT105" s="495"/>
      <c r="BU105" s="495"/>
      <c r="BV105" s="495"/>
      <c r="BW105" s="495"/>
      <c r="BX105" s="496"/>
      <c r="BY105" s="494">
        <v>1</v>
      </c>
      <c r="BZ105" s="495"/>
      <c r="CA105" s="495"/>
      <c r="CB105" s="495"/>
      <c r="CC105" s="495"/>
      <c r="CD105" s="495"/>
      <c r="CE105" s="495"/>
      <c r="CF105" s="495"/>
      <c r="CG105" s="495"/>
      <c r="CH105" s="496"/>
      <c r="CI105" s="494"/>
      <c r="CJ105" s="495"/>
      <c r="CK105" s="495"/>
      <c r="CL105" s="495"/>
      <c r="CM105" s="495"/>
      <c r="CN105" s="495"/>
      <c r="CO105" s="495"/>
      <c r="CP105" s="495"/>
      <c r="CQ105" s="495"/>
      <c r="CR105" s="496"/>
      <c r="CS105" s="471">
        <f t="shared" ref="CS105:CS132" si="11">SUM(AY105*SUM(BO105+BY105+CI105))</f>
        <v>1471.8999999999999</v>
      </c>
      <c r="CT105" s="472"/>
      <c r="CU105" s="472"/>
      <c r="CV105" s="472"/>
      <c r="CW105" s="472"/>
      <c r="CX105" s="472"/>
      <c r="CY105" s="472"/>
      <c r="CZ105" s="472"/>
      <c r="DA105" s="472"/>
      <c r="DB105" s="472"/>
      <c r="DC105" s="472"/>
      <c r="DD105" s="472"/>
      <c r="DE105" s="473"/>
      <c r="DF105" s="471">
        <f>IF($BS$70="G2",SUM((AY105+BG105)*BO105)+(((AY105+BG105)*1.5)*BY105)+(((AY105+BG105)*1.9)*CI105),SUM((AY105+BG105)*BO105)+(((AY105+BG105)*1.5)*BY105)+(((AY105+BG105)*2)*CI105))</f>
        <v>1489.85</v>
      </c>
      <c r="DG105" s="472"/>
      <c r="DH105" s="472"/>
      <c r="DI105" s="472"/>
      <c r="DJ105" s="472"/>
      <c r="DK105" s="472"/>
      <c r="DL105" s="472"/>
      <c r="DM105" s="472"/>
      <c r="DN105" s="472"/>
      <c r="DO105" s="472"/>
      <c r="DP105" s="472"/>
      <c r="DQ105" s="472"/>
      <c r="DR105" s="473"/>
    </row>
    <row r="106" spans="1:122" s="121" customFormat="1" ht="22.35" customHeight="1" x14ac:dyDescent="0.25">
      <c r="A106" s="298"/>
      <c r="B106" s="299"/>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300"/>
      <c r="AD106" s="301"/>
      <c r="AE106" s="301"/>
      <c r="AF106" s="301"/>
      <c r="AG106" s="301"/>
      <c r="AH106" s="301"/>
      <c r="AI106" s="301"/>
      <c r="AJ106" s="301"/>
      <c r="AK106" s="301"/>
      <c r="AL106" s="301"/>
      <c r="AM106" s="301"/>
      <c r="AN106" s="301"/>
      <c r="AO106" s="301"/>
      <c r="AP106" s="301"/>
      <c r="AQ106" s="302"/>
      <c r="AR106" s="289"/>
      <c r="AS106" s="290"/>
      <c r="AT106" s="290"/>
      <c r="AU106" s="290"/>
      <c r="AV106" s="290"/>
      <c r="AW106" s="290"/>
      <c r="AX106" s="291"/>
      <c r="AY106" s="295"/>
      <c r="AZ106" s="296"/>
      <c r="BA106" s="296"/>
      <c r="BB106" s="296"/>
      <c r="BC106" s="296"/>
      <c r="BD106" s="296"/>
      <c r="BE106" s="296"/>
      <c r="BF106" s="296"/>
      <c r="BG106" s="295"/>
      <c r="BH106" s="296"/>
      <c r="BI106" s="296"/>
      <c r="BJ106" s="296"/>
      <c r="BK106" s="296"/>
      <c r="BL106" s="296"/>
      <c r="BM106" s="296"/>
      <c r="BN106" s="297"/>
      <c r="BO106" s="292"/>
      <c r="BP106" s="293"/>
      <c r="BQ106" s="293"/>
      <c r="BR106" s="293"/>
      <c r="BS106" s="293"/>
      <c r="BT106" s="293"/>
      <c r="BU106" s="293"/>
      <c r="BV106" s="293"/>
      <c r="BW106" s="293"/>
      <c r="BX106" s="294"/>
      <c r="BY106" s="292"/>
      <c r="BZ106" s="293"/>
      <c r="CA106" s="293"/>
      <c r="CB106" s="293"/>
      <c r="CC106" s="293"/>
      <c r="CD106" s="293"/>
      <c r="CE106" s="293"/>
      <c r="CF106" s="293"/>
      <c r="CG106" s="293"/>
      <c r="CH106" s="294"/>
      <c r="CI106" s="292"/>
      <c r="CJ106" s="293"/>
      <c r="CK106" s="293"/>
      <c r="CL106" s="293"/>
      <c r="CM106" s="293"/>
      <c r="CN106" s="293"/>
      <c r="CO106" s="293"/>
      <c r="CP106" s="293"/>
      <c r="CQ106" s="293"/>
      <c r="CR106" s="294"/>
      <c r="CS106" s="286">
        <f t="shared" si="11"/>
        <v>0</v>
      </c>
      <c r="CT106" s="287"/>
      <c r="CU106" s="287"/>
      <c r="CV106" s="287"/>
      <c r="CW106" s="287"/>
      <c r="CX106" s="287"/>
      <c r="CY106" s="287"/>
      <c r="CZ106" s="287"/>
      <c r="DA106" s="287"/>
      <c r="DB106" s="287"/>
      <c r="DC106" s="287"/>
      <c r="DD106" s="287"/>
      <c r="DE106" s="288"/>
      <c r="DF106" s="286">
        <f>IF($BS$70="G2",SUM((AY106+BG106)*BO106)+(((AY106+BG106)*1.5)*BY106)+(((AY106+BG106)*1.9)*CI106),SUM((AY106+BG106)*BO106)+(((AY106+BG106)*1.5)*BY106)+(((AY106+BG106)*2)*CI106))</f>
        <v>0</v>
      </c>
      <c r="DG106" s="287"/>
      <c r="DH106" s="287"/>
      <c r="DI106" s="287"/>
      <c r="DJ106" s="287"/>
      <c r="DK106" s="287"/>
      <c r="DL106" s="287"/>
      <c r="DM106" s="287"/>
      <c r="DN106" s="287"/>
      <c r="DO106" s="287"/>
      <c r="DP106" s="287"/>
      <c r="DQ106" s="287"/>
      <c r="DR106" s="288"/>
    </row>
    <row r="107" spans="1:122" s="121" customFormat="1" ht="22.35" customHeight="1" x14ac:dyDescent="0.25">
      <c r="A107" s="298"/>
      <c r="B107" s="299"/>
      <c r="C107" s="299"/>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300"/>
      <c r="AD107" s="301"/>
      <c r="AE107" s="301"/>
      <c r="AF107" s="301"/>
      <c r="AG107" s="301"/>
      <c r="AH107" s="301"/>
      <c r="AI107" s="301"/>
      <c r="AJ107" s="301"/>
      <c r="AK107" s="301"/>
      <c r="AL107" s="301"/>
      <c r="AM107" s="301"/>
      <c r="AN107" s="301"/>
      <c r="AO107" s="301"/>
      <c r="AP107" s="301"/>
      <c r="AQ107" s="302"/>
      <c r="AR107" s="289"/>
      <c r="AS107" s="290"/>
      <c r="AT107" s="290"/>
      <c r="AU107" s="290"/>
      <c r="AV107" s="290"/>
      <c r="AW107" s="290"/>
      <c r="AX107" s="291"/>
      <c r="AY107" s="295"/>
      <c r="AZ107" s="296"/>
      <c r="BA107" s="296"/>
      <c r="BB107" s="296"/>
      <c r="BC107" s="296"/>
      <c r="BD107" s="296"/>
      <c r="BE107" s="296"/>
      <c r="BF107" s="296"/>
      <c r="BG107" s="295"/>
      <c r="BH107" s="296"/>
      <c r="BI107" s="296"/>
      <c r="BJ107" s="296"/>
      <c r="BK107" s="296"/>
      <c r="BL107" s="296"/>
      <c r="BM107" s="296"/>
      <c r="BN107" s="297"/>
      <c r="BO107" s="292"/>
      <c r="BP107" s="293"/>
      <c r="BQ107" s="293"/>
      <c r="BR107" s="293"/>
      <c r="BS107" s="293"/>
      <c r="BT107" s="293"/>
      <c r="BU107" s="293"/>
      <c r="BV107" s="293"/>
      <c r="BW107" s="293"/>
      <c r="BX107" s="294"/>
      <c r="BY107" s="292"/>
      <c r="BZ107" s="293"/>
      <c r="CA107" s="293"/>
      <c r="CB107" s="293"/>
      <c r="CC107" s="293"/>
      <c r="CD107" s="293"/>
      <c r="CE107" s="293"/>
      <c r="CF107" s="293"/>
      <c r="CG107" s="293"/>
      <c r="CH107" s="294"/>
      <c r="CI107" s="292"/>
      <c r="CJ107" s="293"/>
      <c r="CK107" s="293"/>
      <c r="CL107" s="293"/>
      <c r="CM107" s="293"/>
      <c r="CN107" s="293"/>
      <c r="CO107" s="293"/>
      <c r="CP107" s="293"/>
      <c r="CQ107" s="293"/>
      <c r="CR107" s="294"/>
      <c r="CS107" s="286">
        <f t="shared" si="11"/>
        <v>0</v>
      </c>
      <c r="CT107" s="287"/>
      <c r="CU107" s="287"/>
      <c r="CV107" s="287"/>
      <c r="CW107" s="287"/>
      <c r="CX107" s="287"/>
      <c r="CY107" s="287"/>
      <c r="CZ107" s="287"/>
      <c r="DA107" s="287"/>
      <c r="DB107" s="287"/>
      <c r="DC107" s="287"/>
      <c r="DD107" s="287"/>
      <c r="DE107" s="288"/>
      <c r="DF107" s="286">
        <f t="shared" ref="DF107:DF132" si="12">IF($BS$70="G2",SUM((AY107+BG107)*BO107)+(((AY107+BG107)*1.5)*BY107)+(((AY107+BG107)*1.9)*CI107),SUM((AY107+BG107)*BO107)+(((AY107+BG107)*1.5)*BY107)+(((AY107+BG107)*2)*CI107))</f>
        <v>0</v>
      </c>
      <c r="DG107" s="287"/>
      <c r="DH107" s="287"/>
      <c r="DI107" s="287"/>
      <c r="DJ107" s="287"/>
      <c r="DK107" s="287"/>
      <c r="DL107" s="287"/>
      <c r="DM107" s="287"/>
      <c r="DN107" s="287"/>
      <c r="DO107" s="287"/>
      <c r="DP107" s="287"/>
      <c r="DQ107" s="287"/>
      <c r="DR107" s="288"/>
    </row>
    <row r="108" spans="1:122" s="121" customFormat="1" ht="22.35" customHeight="1" x14ac:dyDescent="0.25">
      <c r="A108" s="298"/>
      <c r="B108" s="299"/>
      <c r="C108" s="299"/>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300"/>
      <c r="AD108" s="301"/>
      <c r="AE108" s="301"/>
      <c r="AF108" s="301"/>
      <c r="AG108" s="301"/>
      <c r="AH108" s="301"/>
      <c r="AI108" s="301"/>
      <c r="AJ108" s="301"/>
      <c r="AK108" s="301"/>
      <c r="AL108" s="301"/>
      <c r="AM108" s="301"/>
      <c r="AN108" s="301"/>
      <c r="AO108" s="301"/>
      <c r="AP108" s="301"/>
      <c r="AQ108" s="302"/>
      <c r="AR108" s="289"/>
      <c r="AS108" s="290"/>
      <c r="AT108" s="290"/>
      <c r="AU108" s="290"/>
      <c r="AV108" s="290"/>
      <c r="AW108" s="290"/>
      <c r="AX108" s="291"/>
      <c r="AY108" s="295"/>
      <c r="AZ108" s="296"/>
      <c r="BA108" s="296"/>
      <c r="BB108" s="296"/>
      <c r="BC108" s="296"/>
      <c r="BD108" s="296"/>
      <c r="BE108" s="296"/>
      <c r="BF108" s="296"/>
      <c r="BG108" s="295"/>
      <c r="BH108" s="296"/>
      <c r="BI108" s="296"/>
      <c r="BJ108" s="296"/>
      <c r="BK108" s="296"/>
      <c r="BL108" s="296"/>
      <c r="BM108" s="296"/>
      <c r="BN108" s="297"/>
      <c r="BO108" s="292"/>
      <c r="BP108" s="293"/>
      <c r="BQ108" s="293"/>
      <c r="BR108" s="293"/>
      <c r="BS108" s="293"/>
      <c r="BT108" s="293"/>
      <c r="BU108" s="293"/>
      <c r="BV108" s="293"/>
      <c r="BW108" s="293"/>
      <c r="BX108" s="294"/>
      <c r="BY108" s="292"/>
      <c r="BZ108" s="293"/>
      <c r="CA108" s="293"/>
      <c r="CB108" s="293"/>
      <c r="CC108" s="293"/>
      <c r="CD108" s="293"/>
      <c r="CE108" s="293"/>
      <c r="CF108" s="293"/>
      <c r="CG108" s="293"/>
      <c r="CH108" s="294"/>
      <c r="CI108" s="292"/>
      <c r="CJ108" s="293"/>
      <c r="CK108" s="293"/>
      <c r="CL108" s="293"/>
      <c r="CM108" s="293"/>
      <c r="CN108" s="293"/>
      <c r="CO108" s="293"/>
      <c r="CP108" s="293"/>
      <c r="CQ108" s="293"/>
      <c r="CR108" s="294"/>
      <c r="CS108" s="286">
        <f t="shared" si="11"/>
        <v>0</v>
      </c>
      <c r="CT108" s="287"/>
      <c r="CU108" s="287"/>
      <c r="CV108" s="287"/>
      <c r="CW108" s="287"/>
      <c r="CX108" s="287"/>
      <c r="CY108" s="287"/>
      <c r="CZ108" s="287"/>
      <c r="DA108" s="287"/>
      <c r="DB108" s="287"/>
      <c r="DC108" s="287"/>
      <c r="DD108" s="287"/>
      <c r="DE108" s="288"/>
      <c r="DF108" s="286">
        <f t="shared" si="12"/>
        <v>0</v>
      </c>
      <c r="DG108" s="287"/>
      <c r="DH108" s="287"/>
      <c r="DI108" s="287"/>
      <c r="DJ108" s="287"/>
      <c r="DK108" s="287"/>
      <c r="DL108" s="287"/>
      <c r="DM108" s="287"/>
      <c r="DN108" s="287"/>
      <c r="DO108" s="287"/>
      <c r="DP108" s="287"/>
      <c r="DQ108" s="287"/>
      <c r="DR108" s="288"/>
    </row>
    <row r="109" spans="1:122" s="121" customFormat="1" ht="22.35" customHeight="1" x14ac:dyDescent="0.25">
      <c r="A109" s="298"/>
      <c r="B109" s="299"/>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300"/>
      <c r="AD109" s="301"/>
      <c r="AE109" s="301"/>
      <c r="AF109" s="301"/>
      <c r="AG109" s="301"/>
      <c r="AH109" s="301"/>
      <c r="AI109" s="301"/>
      <c r="AJ109" s="301"/>
      <c r="AK109" s="301"/>
      <c r="AL109" s="301"/>
      <c r="AM109" s="301"/>
      <c r="AN109" s="301"/>
      <c r="AO109" s="301"/>
      <c r="AP109" s="301"/>
      <c r="AQ109" s="302"/>
      <c r="AR109" s="289"/>
      <c r="AS109" s="290"/>
      <c r="AT109" s="290"/>
      <c r="AU109" s="290"/>
      <c r="AV109" s="290"/>
      <c r="AW109" s="290"/>
      <c r="AX109" s="291"/>
      <c r="AY109" s="295"/>
      <c r="AZ109" s="296"/>
      <c r="BA109" s="296"/>
      <c r="BB109" s="296"/>
      <c r="BC109" s="296"/>
      <c r="BD109" s="296"/>
      <c r="BE109" s="296"/>
      <c r="BF109" s="296"/>
      <c r="BG109" s="295"/>
      <c r="BH109" s="296"/>
      <c r="BI109" s="296"/>
      <c r="BJ109" s="296"/>
      <c r="BK109" s="296"/>
      <c r="BL109" s="296"/>
      <c r="BM109" s="296"/>
      <c r="BN109" s="297"/>
      <c r="BO109" s="292"/>
      <c r="BP109" s="293"/>
      <c r="BQ109" s="293"/>
      <c r="BR109" s="293"/>
      <c r="BS109" s="293"/>
      <c r="BT109" s="293"/>
      <c r="BU109" s="293"/>
      <c r="BV109" s="293"/>
      <c r="BW109" s="293"/>
      <c r="BX109" s="294"/>
      <c r="BY109" s="292"/>
      <c r="BZ109" s="293"/>
      <c r="CA109" s="293"/>
      <c r="CB109" s="293"/>
      <c r="CC109" s="293"/>
      <c r="CD109" s="293"/>
      <c r="CE109" s="293"/>
      <c r="CF109" s="293"/>
      <c r="CG109" s="293"/>
      <c r="CH109" s="294"/>
      <c r="CI109" s="292"/>
      <c r="CJ109" s="293"/>
      <c r="CK109" s="293"/>
      <c r="CL109" s="293"/>
      <c r="CM109" s="293"/>
      <c r="CN109" s="293"/>
      <c r="CO109" s="293"/>
      <c r="CP109" s="293"/>
      <c r="CQ109" s="293"/>
      <c r="CR109" s="294"/>
      <c r="CS109" s="286">
        <f t="shared" si="11"/>
        <v>0</v>
      </c>
      <c r="CT109" s="287"/>
      <c r="CU109" s="287"/>
      <c r="CV109" s="287"/>
      <c r="CW109" s="287"/>
      <c r="CX109" s="287"/>
      <c r="CY109" s="287"/>
      <c r="CZ109" s="287"/>
      <c r="DA109" s="287"/>
      <c r="DB109" s="287"/>
      <c r="DC109" s="287"/>
      <c r="DD109" s="287"/>
      <c r="DE109" s="288"/>
      <c r="DF109" s="286">
        <f t="shared" si="12"/>
        <v>0</v>
      </c>
      <c r="DG109" s="287"/>
      <c r="DH109" s="287"/>
      <c r="DI109" s="287"/>
      <c r="DJ109" s="287"/>
      <c r="DK109" s="287"/>
      <c r="DL109" s="287"/>
      <c r="DM109" s="287"/>
      <c r="DN109" s="287"/>
      <c r="DO109" s="287"/>
      <c r="DP109" s="287"/>
      <c r="DQ109" s="287"/>
      <c r="DR109" s="288"/>
    </row>
    <row r="110" spans="1:122" s="121" customFormat="1" ht="22.35" customHeight="1" x14ac:dyDescent="0.25">
      <c r="A110" s="298"/>
      <c r="B110" s="299"/>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300"/>
      <c r="AD110" s="301"/>
      <c r="AE110" s="301"/>
      <c r="AF110" s="301"/>
      <c r="AG110" s="301"/>
      <c r="AH110" s="301"/>
      <c r="AI110" s="301"/>
      <c r="AJ110" s="301"/>
      <c r="AK110" s="301"/>
      <c r="AL110" s="301"/>
      <c r="AM110" s="301"/>
      <c r="AN110" s="301"/>
      <c r="AO110" s="301"/>
      <c r="AP110" s="301"/>
      <c r="AQ110" s="302"/>
      <c r="AR110" s="289"/>
      <c r="AS110" s="290"/>
      <c r="AT110" s="290"/>
      <c r="AU110" s="290"/>
      <c r="AV110" s="290"/>
      <c r="AW110" s="290"/>
      <c r="AX110" s="291"/>
      <c r="AY110" s="295"/>
      <c r="AZ110" s="296"/>
      <c r="BA110" s="296"/>
      <c r="BB110" s="296"/>
      <c r="BC110" s="296"/>
      <c r="BD110" s="296"/>
      <c r="BE110" s="296"/>
      <c r="BF110" s="296"/>
      <c r="BG110" s="295"/>
      <c r="BH110" s="296"/>
      <c r="BI110" s="296"/>
      <c r="BJ110" s="296"/>
      <c r="BK110" s="296"/>
      <c r="BL110" s="296"/>
      <c r="BM110" s="296"/>
      <c r="BN110" s="297"/>
      <c r="BO110" s="292"/>
      <c r="BP110" s="293"/>
      <c r="BQ110" s="293"/>
      <c r="BR110" s="293"/>
      <c r="BS110" s="293"/>
      <c r="BT110" s="293"/>
      <c r="BU110" s="293"/>
      <c r="BV110" s="293"/>
      <c r="BW110" s="293"/>
      <c r="BX110" s="294"/>
      <c r="BY110" s="292"/>
      <c r="BZ110" s="293"/>
      <c r="CA110" s="293"/>
      <c r="CB110" s="293"/>
      <c r="CC110" s="293"/>
      <c r="CD110" s="293"/>
      <c r="CE110" s="293"/>
      <c r="CF110" s="293"/>
      <c r="CG110" s="293"/>
      <c r="CH110" s="294"/>
      <c r="CI110" s="292"/>
      <c r="CJ110" s="293"/>
      <c r="CK110" s="293"/>
      <c r="CL110" s="293"/>
      <c r="CM110" s="293"/>
      <c r="CN110" s="293"/>
      <c r="CO110" s="293"/>
      <c r="CP110" s="293"/>
      <c r="CQ110" s="293"/>
      <c r="CR110" s="294"/>
      <c r="CS110" s="286">
        <f t="shared" si="11"/>
        <v>0</v>
      </c>
      <c r="CT110" s="287"/>
      <c r="CU110" s="287"/>
      <c r="CV110" s="287"/>
      <c r="CW110" s="287"/>
      <c r="CX110" s="287"/>
      <c r="CY110" s="287"/>
      <c r="CZ110" s="287"/>
      <c r="DA110" s="287"/>
      <c r="DB110" s="287"/>
      <c r="DC110" s="287"/>
      <c r="DD110" s="287"/>
      <c r="DE110" s="288"/>
      <c r="DF110" s="286">
        <f t="shared" si="12"/>
        <v>0</v>
      </c>
      <c r="DG110" s="287"/>
      <c r="DH110" s="287"/>
      <c r="DI110" s="287"/>
      <c r="DJ110" s="287"/>
      <c r="DK110" s="287"/>
      <c r="DL110" s="287"/>
      <c r="DM110" s="287"/>
      <c r="DN110" s="287"/>
      <c r="DO110" s="287"/>
      <c r="DP110" s="287"/>
      <c r="DQ110" s="287"/>
      <c r="DR110" s="288"/>
    </row>
    <row r="111" spans="1:122" s="121" customFormat="1" ht="22.35" customHeight="1" x14ac:dyDescent="0.25">
      <c r="A111" s="298"/>
      <c r="B111" s="299"/>
      <c r="C111" s="299"/>
      <c r="D111" s="299"/>
      <c r="E111" s="299"/>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299"/>
      <c r="AB111" s="299"/>
      <c r="AC111" s="300"/>
      <c r="AD111" s="301"/>
      <c r="AE111" s="301"/>
      <c r="AF111" s="301"/>
      <c r="AG111" s="301"/>
      <c r="AH111" s="301"/>
      <c r="AI111" s="301"/>
      <c r="AJ111" s="301"/>
      <c r="AK111" s="301"/>
      <c r="AL111" s="301"/>
      <c r="AM111" s="301"/>
      <c r="AN111" s="301"/>
      <c r="AO111" s="301"/>
      <c r="AP111" s="301"/>
      <c r="AQ111" s="302"/>
      <c r="AR111" s="289"/>
      <c r="AS111" s="290"/>
      <c r="AT111" s="290"/>
      <c r="AU111" s="290"/>
      <c r="AV111" s="290"/>
      <c r="AW111" s="290"/>
      <c r="AX111" s="291"/>
      <c r="AY111" s="295"/>
      <c r="AZ111" s="296"/>
      <c r="BA111" s="296"/>
      <c r="BB111" s="296"/>
      <c r="BC111" s="296"/>
      <c r="BD111" s="296"/>
      <c r="BE111" s="296"/>
      <c r="BF111" s="296"/>
      <c r="BG111" s="295"/>
      <c r="BH111" s="296"/>
      <c r="BI111" s="296"/>
      <c r="BJ111" s="296"/>
      <c r="BK111" s="296"/>
      <c r="BL111" s="296"/>
      <c r="BM111" s="296"/>
      <c r="BN111" s="297"/>
      <c r="BO111" s="292"/>
      <c r="BP111" s="293"/>
      <c r="BQ111" s="293"/>
      <c r="BR111" s="293"/>
      <c r="BS111" s="293"/>
      <c r="BT111" s="293"/>
      <c r="BU111" s="293"/>
      <c r="BV111" s="293"/>
      <c r="BW111" s="293"/>
      <c r="BX111" s="294"/>
      <c r="BY111" s="292"/>
      <c r="BZ111" s="293"/>
      <c r="CA111" s="293"/>
      <c r="CB111" s="293"/>
      <c r="CC111" s="293"/>
      <c r="CD111" s="293"/>
      <c r="CE111" s="293"/>
      <c r="CF111" s="293"/>
      <c r="CG111" s="293"/>
      <c r="CH111" s="294"/>
      <c r="CI111" s="292"/>
      <c r="CJ111" s="293"/>
      <c r="CK111" s="293"/>
      <c r="CL111" s="293"/>
      <c r="CM111" s="293"/>
      <c r="CN111" s="293"/>
      <c r="CO111" s="293"/>
      <c r="CP111" s="293"/>
      <c r="CQ111" s="293"/>
      <c r="CR111" s="294"/>
      <c r="CS111" s="286">
        <f t="shared" si="11"/>
        <v>0</v>
      </c>
      <c r="CT111" s="287"/>
      <c r="CU111" s="287"/>
      <c r="CV111" s="287"/>
      <c r="CW111" s="287"/>
      <c r="CX111" s="287"/>
      <c r="CY111" s="287"/>
      <c r="CZ111" s="287"/>
      <c r="DA111" s="287"/>
      <c r="DB111" s="287"/>
      <c r="DC111" s="287"/>
      <c r="DD111" s="287"/>
      <c r="DE111" s="288"/>
      <c r="DF111" s="286">
        <f t="shared" si="12"/>
        <v>0</v>
      </c>
      <c r="DG111" s="287"/>
      <c r="DH111" s="287"/>
      <c r="DI111" s="287"/>
      <c r="DJ111" s="287"/>
      <c r="DK111" s="287"/>
      <c r="DL111" s="287"/>
      <c r="DM111" s="287"/>
      <c r="DN111" s="287"/>
      <c r="DO111" s="287"/>
      <c r="DP111" s="287"/>
      <c r="DQ111" s="287"/>
      <c r="DR111" s="288"/>
    </row>
    <row r="112" spans="1:122" s="121" customFormat="1" ht="22.35" customHeight="1" x14ac:dyDescent="0.25">
      <c r="A112" s="298"/>
      <c r="B112" s="299"/>
      <c r="C112" s="299"/>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300"/>
      <c r="AD112" s="301"/>
      <c r="AE112" s="301"/>
      <c r="AF112" s="301"/>
      <c r="AG112" s="301"/>
      <c r="AH112" s="301"/>
      <c r="AI112" s="301"/>
      <c r="AJ112" s="301"/>
      <c r="AK112" s="301"/>
      <c r="AL112" s="301"/>
      <c r="AM112" s="301"/>
      <c r="AN112" s="301"/>
      <c r="AO112" s="301"/>
      <c r="AP112" s="301"/>
      <c r="AQ112" s="302"/>
      <c r="AR112" s="289"/>
      <c r="AS112" s="290"/>
      <c r="AT112" s="290"/>
      <c r="AU112" s="290"/>
      <c r="AV112" s="290"/>
      <c r="AW112" s="290"/>
      <c r="AX112" s="291"/>
      <c r="AY112" s="295"/>
      <c r="AZ112" s="296"/>
      <c r="BA112" s="296"/>
      <c r="BB112" s="296"/>
      <c r="BC112" s="296"/>
      <c r="BD112" s="296"/>
      <c r="BE112" s="296"/>
      <c r="BF112" s="296"/>
      <c r="BG112" s="295"/>
      <c r="BH112" s="296"/>
      <c r="BI112" s="296"/>
      <c r="BJ112" s="296"/>
      <c r="BK112" s="296"/>
      <c r="BL112" s="296"/>
      <c r="BM112" s="296"/>
      <c r="BN112" s="297"/>
      <c r="BO112" s="292"/>
      <c r="BP112" s="293"/>
      <c r="BQ112" s="293"/>
      <c r="BR112" s="293"/>
      <c r="BS112" s="293"/>
      <c r="BT112" s="293"/>
      <c r="BU112" s="293"/>
      <c r="BV112" s="293"/>
      <c r="BW112" s="293"/>
      <c r="BX112" s="294"/>
      <c r="BY112" s="292"/>
      <c r="BZ112" s="293"/>
      <c r="CA112" s="293"/>
      <c r="CB112" s="293"/>
      <c r="CC112" s="293"/>
      <c r="CD112" s="293"/>
      <c r="CE112" s="293"/>
      <c r="CF112" s="293"/>
      <c r="CG112" s="293"/>
      <c r="CH112" s="294"/>
      <c r="CI112" s="292"/>
      <c r="CJ112" s="293"/>
      <c r="CK112" s="293"/>
      <c r="CL112" s="293"/>
      <c r="CM112" s="293"/>
      <c r="CN112" s="293"/>
      <c r="CO112" s="293"/>
      <c r="CP112" s="293"/>
      <c r="CQ112" s="293"/>
      <c r="CR112" s="294"/>
      <c r="CS112" s="286">
        <f t="shared" si="11"/>
        <v>0</v>
      </c>
      <c r="CT112" s="287"/>
      <c r="CU112" s="287"/>
      <c r="CV112" s="287"/>
      <c r="CW112" s="287"/>
      <c r="CX112" s="287"/>
      <c r="CY112" s="287"/>
      <c r="CZ112" s="287"/>
      <c r="DA112" s="287"/>
      <c r="DB112" s="287"/>
      <c r="DC112" s="287"/>
      <c r="DD112" s="287"/>
      <c r="DE112" s="288"/>
      <c r="DF112" s="286">
        <f t="shared" si="12"/>
        <v>0</v>
      </c>
      <c r="DG112" s="287"/>
      <c r="DH112" s="287"/>
      <c r="DI112" s="287"/>
      <c r="DJ112" s="287"/>
      <c r="DK112" s="287"/>
      <c r="DL112" s="287"/>
      <c r="DM112" s="287"/>
      <c r="DN112" s="287"/>
      <c r="DO112" s="287"/>
      <c r="DP112" s="287"/>
      <c r="DQ112" s="287"/>
      <c r="DR112" s="288"/>
    </row>
    <row r="113" spans="1:122" s="121" customFormat="1" ht="22.35" customHeight="1" x14ac:dyDescent="0.25">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300"/>
      <c r="AD113" s="301"/>
      <c r="AE113" s="301"/>
      <c r="AF113" s="301"/>
      <c r="AG113" s="301"/>
      <c r="AH113" s="301"/>
      <c r="AI113" s="301"/>
      <c r="AJ113" s="301"/>
      <c r="AK113" s="301"/>
      <c r="AL113" s="301"/>
      <c r="AM113" s="301"/>
      <c r="AN113" s="301"/>
      <c r="AO113" s="301"/>
      <c r="AP113" s="301"/>
      <c r="AQ113" s="302"/>
      <c r="AR113" s="289"/>
      <c r="AS113" s="290"/>
      <c r="AT113" s="290"/>
      <c r="AU113" s="290"/>
      <c r="AV113" s="290"/>
      <c r="AW113" s="290"/>
      <c r="AX113" s="291"/>
      <c r="AY113" s="295"/>
      <c r="AZ113" s="296"/>
      <c r="BA113" s="296"/>
      <c r="BB113" s="296"/>
      <c r="BC113" s="296"/>
      <c r="BD113" s="296"/>
      <c r="BE113" s="296"/>
      <c r="BF113" s="296"/>
      <c r="BG113" s="295"/>
      <c r="BH113" s="296"/>
      <c r="BI113" s="296"/>
      <c r="BJ113" s="296"/>
      <c r="BK113" s="296"/>
      <c r="BL113" s="296"/>
      <c r="BM113" s="296"/>
      <c r="BN113" s="297"/>
      <c r="BO113" s="292"/>
      <c r="BP113" s="293"/>
      <c r="BQ113" s="293"/>
      <c r="BR113" s="293"/>
      <c r="BS113" s="293"/>
      <c r="BT113" s="293"/>
      <c r="BU113" s="293"/>
      <c r="BV113" s="293"/>
      <c r="BW113" s="293"/>
      <c r="BX113" s="294"/>
      <c r="BY113" s="292"/>
      <c r="BZ113" s="293"/>
      <c r="CA113" s="293"/>
      <c r="CB113" s="293"/>
      <c r="CC113" s="293"/>
      <c r="CD113" s="293"/>
      <c r="CE113" s="293"/>
      <c r="CF113" s="293"/>
      <c r="CG113" s="293"/>
      <c r="CH113" s="294"/>
      <c r="CI113" s="292"/>
      <c r="CJ113" s="293"/>
      <c r="CK113" s="293"/>
      <c r="CL113" s="293"/>
      <c r="CM113" s="293"/>
      <c r="CN113" s="293"/>
      <c r="CO113" s="293"/>
      <c r="CP113" s="293"/>
      <c r="CQ113" s="293"/>
      <c r="CR113" s="294"/>
      <c r="CS113" s="286">
        <f t="shared" si="11"/>
        <v>0</v>
      </c>
      <c r="CT113" s="287"/>
      <c r="CU113" s="287"/>
      <c r="CV113" s="287"/>
      <c r="CW113" s="287"/>
      <c r="CX113" s="287"/>
      <c r="CY113" s="287"/>
      <c r="CZ113" s="287"/>
      <c r="DA113" s="287"/>
      <c r="DB113" s="287"/>
      <c r="DC113" s="287"/>
      <c r="DD113" s="287"/>
      <c r="DE113" s="288"/>
      <c r="DF113" s="286">
        <f t="shared" si="12"/>
        <v>0</v>
      </c>
      <c r="DG113" s="287"/>
      <c r="DH113" s="287"/>
      <c r="DI113" s="287"/>
      <c r="DJ113" s="287"/>
      <c r="DK113" s="287"/>
      <c r="DL113" s="287"/>
      <c r="DM113" s="287"/>
      <c r="DN113" s="287"/>
      <c r="DO113" s="287"/>
      <c r="DP113" s="287"/>
      <c r="DQ113" s="287"/>
      <c r="DR113" s="288"/>
    </row>
    <row r="114" spans="1:122" s="121" customFormat="1" ht="22.35" customHeight="1" x14ac:dyDescent="0.25">
      <c r="A114" s="298"/>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300"/>
      <c r="AD114" s="301"/>
      <c r="AE114" s="301"/>
      <c r="AF114" s="301"/>
      <c r="AG114" s="301"/>
      <c r="AH114" s="301"/>
      <c r="AI114" s="301"/>
      <c r="AJ114" s="301"/>
      <c r="AK114" s="301"/>
      <c r="AL114" s="301"/>
      <c r="AM114" s="301"/>
      <c r="AN114" s="301"/>
      <c r="AO114" s="301"/>
      <c r="AP114" s="301"/>
      <c r="AQ114" s="302"/>
      <c r="AR114" s="289"/>
      <c r="AS114" s="290"/>
      <c r="AT114" s="290"/>
      <c r="AU114" s="290"/>
      <c r="AV114" s="290"/>
      <c r="AW114" s="290"/>
      <c r="AX114" s="291"/>
      <c r="AY114" s="295"/>
      <c r="AZ114" s="296"/>
      <c r="BA114" s="296"/>
      <c r="BB114" s="296"/>
      <c r="BC114" s="296"/>
      <c r="BD114" s="296"/>
      <c r="BE114" s="296"/>
      <c r="BF114" s="296"/>
      <c r="BG114" s="295"/>
      <c r="BH114" s="296"/>
      <c r="BI114" s="296"/>
      <c r="BJ114" s="296"/>
      <c r="BK114" s="296"/>
      <c r="BL114" s="296"/>
      <c r="BM114" s="296"/>
      <c r="BN114" s="297"/>
      <c r="BO114" s="292"/>
      <c r="BP114" s="293"/>
      <c r="BQ114" s="293"/>
      <c r="BR114" s="293"/>
      <c r="BS114" s="293"/>
      <c r="BT114" s="293"/>
      <c r="BU114" s="293"/>
      <c r="BV114" s="293"/>
      <c r="BW114" s="293"/>
      <c r="BX114" s="294"/>
      <c r="BY114" s="292"/>
      <c r="BZ114" s="293"/>
      <c r="CA114" s="293"/>
      <c r="CB114" s="293"/>
      <c r="CC114" s="293"/>
      <c r="CD114" s="293"/>
      <c r="CE114" s="293"/>
      <c r="CF114" s="293"/>
      <c r="CG114" s="293"/>
      <c r="CH114" s="294"/>
      <c r="CI114" s="292"/>
      <c r="CJ114" s="293"/>
      <c r="CK114" s="293"/>
      <c r="CL114" s="293"/>
      <c r="CM114" s="293"/>
      <c r="CN114" s="293"/>
      <c r="CO114" s="293"/>
      <c r="CP114" s="293"/>
      <c r="CQ114" s="293"/>
      <c r="CR114" s="294"/>
      <c r="CS114" s="286">
        <f t="shared" si="11"/>
        <v>0</v>
      </c>
      <c r="CT114" s="287"/>
      <c r="CU114" s="287"/>
      <c r="CV114" s="287"/>
      <c r="CW114" s="287"/>
      <c r="CX114" s="287"/>
      <c r="CY114" s="287"/>
      <c r="CZ114" s="287"/>
      <c r="DA114" s="287"/>
      <c r="DB114" s="287"/>
      <c r="DC114" s="287"/>
      <c r="DD114" s="287"/>
      <c r="DE114" s="288"/>
      <c r="DF114" s="286">
        <f t="shared" si="12"/>
        <v>0</v>
      </c>
      <c r="DG114" s="287"/>
      <c r="DH114" s="287"/>
      <c r="DI114" s="287"/>
      <c r="DJ114" s="287"/>
      <c r="DK114" s="287"/>
      <c r="DL114" s="287"/>
      <c r="DM114" s="287"/>
      <c r="DN114" s="287"/>
      <c r="DO114" s="287"/>
      <c r="DP114" s="287"/>
      <c r="DQ114" s="287"/>
      <c r="DR114" s="288"/>
    </row>
    <row r="115" spans="1:122" s="121" customFormat="1" ht="22.35" customHeight="1" x14ac:dyDescent="0.25">
      <c r="A115" s="298"/>
      <c r="B115" s="299"/>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300"/>
      <c r="AD115" s="301"/>
      <c r="AE115" s="301"/>
      <c r="AF115" s="301"/>
      <c r="AG115" s="301"/>
      <c r="AH115" s="301"/>
      <c r="AI115" s="301"/>
      <c r="AJ115" s="301"/>
      <c r="AK115" s="301"/>
      <c r="AL115" s="301"/>
      <c r="AM115" s="301"/>
      <c r="AN115" s="301"/>
      <c r="AO115" s="301"/>
      <c r="AP115" s="301"/>
      <c r="AQ115" s="302"/>
      <c r="AR115" s="289"/>
      <c r="AS115" s="290"/>
      <c r="AT115" s="290"/>
      <c r="AU115" s="290"/>
      <c r="AV115" s="290"/>
      <c r="AW115" s="290"/>
      <c r="AX115" s="291"/>
      <c r="AY115" s="295"/>
      <c r="AZ115" s="296"/>
      <c r="BA115" s="296"/>
      <c r="BB115" s="296"/>
      <c r="BC115" s="296"/>
      <c r="BD115" s="296"/>
      <c r="BE115" s="296"/>
      <c r="BF115" s="296"/>
      <c r="BG115" s="295"/>
      <c r="BH115" s="296"/>
      <c r="BI115" s="296"/>
      <c r="BJ115" s="296"/>
      <c r="BK115" s="296"/>
      <c r="BL115" s="296"/>
      <c r="BM115" s="296"/>
      <c r="BN115" s="297"/>
      <c r="BO115" s="292"/>
      <c r="BP115" s="293"/>
      <c r="BQ115" s="293"/>
      <c r="BR115" s="293"/>
      <c r="BS115" s="293"/>
      <c r="BT115" s="293"/>
      <c r="BU115" s="293"/>
      <c r="BV115" s="293"/>
      <c r="BW115" s="293"/>
      <c r="BX115" s="294"/>
      <c r="BY115" s="292"/>
      <c r="BZ115" s="293"/>
      <c r="CA115" s="293"/>
      <c r="CB115" s="293"/>
      <c r="CC115" s="293"/>
      <c r="CD115" s="293"/>
      <c r="CE115" s="293"/>
      <c r="CF115" s="293"/>
      <c r="CG115" s="293"/>
      <c r="CH115" s="294"/>
      <c r="CI115" s="292"/>
      <c r="CJ115" s="293"/>
      <c r="CK115" s="293"/>
      <c r="CL115" s="293"/>
      <c r="CM115" s="293"/>
      <c r="CN115" s="293"/>
      <c r="CO115" s="293"/>
      <c r="CP115" s="293"/>
      <c r="CQ115" s="293"/>
      <c r="CR115" s="294"/>
      <c r="CS115" s="286">
        <f t="shared" si="11"/>
        <v>0</v>
      </c>
      <c r="CT115" s="287"/>
      <c r="CU115" s="287"/>
      <c r="CV115" s="287"/>
      <c r="CW115" s="287"/>
      <c r="CX115" s="287"/>
      <c r="CY115" s="287"/>
      <c r="CZ115" s="287"/>
      <c r="DA115" s="287"/>
      <c r="DB115" s="287"/>
      <c r="DC115" s="287"/>
      <c r="DD115" s="287"/>
      <c r="DE115" s="288"/>
      <c r="DF115" s="286">
        <f t="shared" si="12"/>
        <v>0</v>
      </c>
      <c r="DG115" s="287"/>
      <c r="DH115" s="287"/>
      <c r="DI115" s="287"/>
      <c r="DJ115" s="287"/>
      <c r="DK115" s="287"/>
      <c r="DL115" s="287"/>
      <c r="DM115" s="287"/>
      <c r="DN115" s="287"/>
      <c r="DO115" s="287"/>
      <c r="DP115" s="287"/>
      <c r="DQ115" s="287"/>
      <c r="DR115" s="288"/>
    </row>
    <row r="116" spans="1:122" s="121" customFormat="1" ht="22.35" customHeight="1" x14ac:dyDescent="0.25">
      <c r="A116" s="298"/>
      <c r="B116" s="299"/>
      <c r="C116" s="299"/>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300"/>
      <c r="AD116" s="301"/>
      <c r="AE116" s="301"/>
      <c r="AF116" s="301"/>
      <c r="AG116" s="301"/>
      <c r="AH116" s="301"/>
      <c r="AI116" s="301"/>
      <c r="AJ116" s="301"/>
      <c r="AK116" s="301"/>
      <c r="AL116" s="301"/>
      <c r="AM116" s="301"/>
      <c r="AN116" s="301"/>
      <c r="AO116" s="301"/>
      <c r="AP116" s="301"/>
      <c r="AQ116" s="302"/>
      <c r="AR116" s="289"/>
      <c r="AS116" s="290"/>
      <c r="AT116" s="290"/>
      <c r="AU116" s="290"/>
      <c r="AV116" s="290"/>
      <c r="AW116" s="290"/>
      <c r="AX116" s="291"/>
      <c r="AY116" s="295"/>
      <c r="AZ116" s="296"/>
      <c r="BA116" s="296"/>
      <c r="BB116" s="296"/>
      <c r="BC116" s="296"/>
      <c r="BD116" s="296"/>
      <c r="BE116" s="296"/>
      <c r="BF116" s="296"/>
      <c r="BG116" s="295"/>
      <c r="BH116" s="296"/>
      <c r="BI116" s="296"/>
      <c r="BJ116" s="296"/>
      <c r="BK116" s="296"/>
      <c r="BL116" s="296"/>
      <c r="BM116" s="296"/>
      <c r="BN116" s="297"/>
      <c r="BO116" s="292"/>
      <c r="BP116" s="293"/>
      <c r="BQ116" s="293"/>
      <c r="BR116" s="293"/>
      <c r="BS116" s="293"/>
      <c r="BT116" s="293"/>
      <c r="BU116" s="293"/>
      <c r="BV116" s="293"/>
      <c r="BW116" s="293"/>
      <c r="BX116" s="294"/>
      <c r="BY116" s="292"/>
      <c r="BZ116" s="293"/>
      <c r="CA116" s="293"/>
      <c r="CB116" s="293"/>
      <c r="CC116" s="293"/>
      <c r="CD116" s="293"/>
      <c r="CE116" s="293"/>
      <c r="CF116" s="293"/>
      <c r="CG116" s="293"/>
      <c r="CH116" s="294"/>
      <c r="CI116" s="292"/>
      <c r="CJ116" s="293"/>
      <c r="CK116" s="293"/>
      <c r="CL116" s="293"/>
      <c r="CM116" s="293"/>
      <c r="CN116" s="293"/>
      <c r="CO116" s="293"/>
      <c r="CP116" s="293"/>
      <c r="CQ116" s="293"/>
      <c r="CR116" s="294"/>
      <c r="CS116" s="286">
        <f t="shared" si="11"/>
        <v>0</v>
      </c>
      <c r="CT116" s="287"/>
      <c r="CU116" s="287"/>
      <c r="CV116" s="287"/>
      <c r="CW116" s="287"/>
      <c r="CX116" s="287"/>
      <c r="CY116" s="287"/>
      <c r="CZ116" s="287"/>
      <c r="DA116" s="287"/>
      <c r="DB116" s="287"/>
      <c r="DC116" s="287"/>
      <c r="DD116" s="287"/>
      <c r="DE116" s="288"/>
      <c r="DF116" s="286">
        <f t="shared" si="12"/>
        <v>0</v>
      </c>
      <c r="DG116" s="287"/>
      <c r="DH116" s="287"/>
      <c r="DI116" s="287"/>
      <c r="DJ116" s="287"/>
      <c r="DK116" s="287"/>
      <c r="DL116" s="287"/>
      <c r="DM116" s="287"/>
      <c r="DN116" s="287"/>
      <c r="DO116" s="287"/>
      <c r="DP116" s="287"/>
      <c r="DQ116" s="287"/>
      <c r="DR116" s="288"/>
    </row>
    <row r="117" spans="1:122" s="121" customFormat="1" ht="22.35" customHeight="1" x14ac:dyDescent="0.25">
      <c r="A117" s="298"/>
      <c r="B117" s="299"/>
      <c r="C117" s="299"/>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300"/>
      <c r="AD117" s="301"/>
      <c r="AE117" s="301"/>
      <c r="AF117" s="301"/>
      <c r="AG117" s="301"/>
      <c r="AH117" s="301"/>
      <c r="AI117" s="301"/>
      <c r="AJ117" s="301"/>
      <c r="AK117" s="301"/>
      <c r="AL117" s="301"/>
      <c r="AM117" s="301"/>
      <c r="AN117" s="301"/>
      <c r="AO117" s="301"/>
      <c r="AP117" s="301"/>
      <c r="AQ117" s="302"/>
      <c r="AR117" s="289"/>
      <c r="AS117" s="290"/>
      <c r="AT117" s="290"/>
      <c r="AU117" s="290"/>
      <c r="AV117" s="290"/>
      <c r="AW117" s="290"/>
      <c r="AX117" s="291"/>
      <c r="AY117" s="295"/>
      <c r="AZ117" s="296"/>
      <c r="BA117" s="296"/>
      <c r="BB117" s="296"/>
      <c r="BC117" s="296"/>
      <c r="BD117" s="296"/>
      <c r="BE117" s="296"/>
      <c r="BF117" s="296"/>
      <c r="BG117" s="295"/>
      <c r="BH117" s="296"/>
      <c r="BI117" s="296"/>
      <c r="BJ117" s="296"/>
      <c r="BK117" s="296"/>
      <c r="BL117" s="296"/>
      <c r="BM117" s="296"/>
      <c r="BN117" s="297"/>
      <c r="BO117" s="292"/>
      <c r="BP117" s="293"/>
      <c r="BQ117" s="293"/>
      <c r="BR117" s="293"/>
      <c r="BS117" s="293"/>
      <c r="BT117" s="293"/>
      <c r="BU117" s="293"/>
      <c r="BV117" s="293"/>
      <c r="BW117" s="293"/>
      <c r="BX117" s="294"/>
      <c r="BY117" s="292"/>
      <c r="BZ117" s="293"/>
      <c r="CA117" s="293"/>
      <c r="CB117" s="293"/>
      <c r="CC117" s="293"/>
      <c r="CD117" s="293"/>
      <c r="CE117" s="293"/>
      <c r="CF117" s="293"/>
      <c r="CG117" s="293"/>
      <c r="CH117" s="294"/>
      <c r="CI117" s="292"/>
      <c r="CJ117" s="293"/>
      <c r="CK117" s="293"/>
      <c r="CL117" s="293"/>
      <c r="CM117" s="293"/>
      <c r="CN117" s="293"/>
      <c r="CO117" s="293"/>
      <c r="CP117" s="293"/>
      <c r="CQ117" s="293"/>
      <c r="CR117" s="294"/>
      <c r="CS117" s="286">
        <f t="shared" si="11"/>
        <v>0</v>
      </c>
      <c r="CT117" s="287"/>
      <c r="CU117" s="287"/>
      <c r="CV117" s="287"/>
      <c r="CW117" s="287"/>
      <c r="CX117" s="287"/>
      <c r="CY117" s="287"/>
      <c r="CZ117" s="287"/>
      <c r="DA117" s="287"/>
      <c r="DB117" s="287"/>
      <c r="DC117" s="287"/>
      <c r="DD117" s="287"/>
      <c r="DE117" s="288"/>
      <c r="DF117" s="286">
        <f t="shared" si="12"/>
        <v>0</v>
      </c>
      <c r="DG117" s="287"/>
      <c r="DH117" s="287"/>
      <c r="DI117" s="287"/>
      <c r="DJ117" s="287"/>
      <c r="DK117" s="287"/>
      <c r="DL117" s="287"/>
      <c r="DM117" s="287"/>
      <c r="DN117" s="287"/>
      <c r="DO117" s="287"/>
      <c r="DP117" s="287"/>
      <c r="DQ117" s="287"/>
      <c r="DR117" s="288"/>
    </row>
    <row r="118" spans="1:122" s="121" customFormat="1" ht="22.35" customHeight="1" x14ac:dyDescent="0.25">
      <c r="A118" s="298"/>
      <c r="B118" s="299"/>
      <c r="C118" s="299"/>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299"/>
      <c r="AB118" s="299"/>
      <c r="AC118" s="300"/>
      <c r="AD118" s="301"/>
      <c r="AE118" s="301"/>
      <c r="AF118" s="301"/>
      <c r="AG118" s="301"/>
      <c r="AH118" s="301"/>
      <c r="AI118" s="301"/>
      <c r="AJ118" s="301"/>
      <c r="AK118" s="301"/>
      <c r="AL118" s="301"/>
      <c r="AM118" s="301"/>
      <c r="AN118" s="301"/>
      <c r="AO118" s="301"/>
      <c r="AP118" s="301"/>
      <c r="AQ118" s="302"/>
      <c r="AR118" s="289"/>
      <c r="AS118" s="290"/>
      <c r="AT118" s="290"/>
      <c r="AU118" s="290"/>
      <c r="AV118" s="290"/>
      <c r="AW118" s="290"/>
      <c r="AX118" s="291"/>
      <c r="AY118" s="295"/>
      <c r="AZ118" s="296"/>
      <c r="BA118" s="296"/>
      <c r="BB118" s="296"/>
      <c r="BC118" s="296"/>
      <c r="BD118" s="296"/>
      <c r="BE118" s="296"/>
      <c r="BF118" s="296"/>
      <c r="BG118" s="295"/>
      <c r="BH118" s="296"/>
      <c r="BI118" s="296"/>
      <c r="BJ118" s="296"/>
      <c r="BK118" s="296"/>
      <c r="BL118" s="296"/>
      <c r="BM118" s="296"/>
      <c r="BN118" s="297"/>
      <c r="BO118" s="292"/>
      <c r="BP118" s="293"/>
      <c r="BQ118" s="293"/>
      <c r="BR118" s="293"/>
      <c r="BS118" s="293"/>
      <c r="BT118" s="293"/>
      <c r="BU118" s="293"/>
      <c r="BV118" s="293"/>
      <c r="BW118" s="293"/>
      <c r="BX118" s="294"/>
      <c r="BY118" s="292"/>
      <c r="BZ118" s="293"/>
      <c r="CA118" s="293"/>
      <c r="CB118" s="293"/>
      <c r="CC118" s="293"/>
      <c r="CD118" s="293"/>
      <c r="CE118" s="293"/>
      <c r="CF118" s="293"/>
      <c r="CG118" s="293"/>
      <c r="CH118" s="294"/>
      <c r="CI118" s="292"/>
      <c r="CJ118" s="293"/>
      <c r="CK118" s="293"/>
      <c r="CL118" s="293"/>
      <c r="CM118" s="293"/>
      <c r="CN118" s="293"/>
      <c r="CO118" s="293"/>
      <c r="CP118" s="293"/>
      <c r="CQ118" s="293"/>
      <c r="CR118" s="294"/>
      <c r="CS118" s="286">
        <f t="shared" si="11"/>
        <v>0</v>
      </c>
      <c r="CT118" s="287"/>
      <c r="CU118" s="287"/>
      <c r="CV118" s="287"/>
      <c r="CW118" s="287"/>
      <c r="CX118" s="287"/>
      <c r="CY118" s="287"/>
      <c r="CZ118" s="287"/>
      <c r="DA118" s="287"/>
      <c r="DB118" s="287"/>
      <c r="DC118" s="287"/>
      <c r="DD118" s="287"/>
      <c r="DE118" s="288"/>
      <c r="DF118" s="286">
        <f t="shared" si="12"/>
        <v>0</v>
      </c>
      <c r="DG118" s="287"/>
      <c r="DH118" s="287"/>
      <c r="DI118" s="287"/>
      <c r="DJ118" s="287"/>
      <c r="DK118" s="287"/>
      <c r="DL118" s="287"/>
      <c r="DM118" s="287"/>
      <c r="DN118" s="287"/>
      <c r="DO118" s="287"/>
      <c r="DP118" s="287"/>
      <c r="DQ118" s="287"/>
      <c r="DR118" s="288"/>
    </row>
    <row r="119" spans="1:122" s="121" customFormat="1" ht="22.35" customHeight="1" x14ac:dyDescent="0.25">
      <c r="A119" s="298"/>
      <c r="B119" s="299"/>
      <c r="C119" s="299"/>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300"/>
      <c r="AD119" s="301"/>
      <c r="AE119" s="301"/>
      <c r="AF119" s="301"/>
      <c r="AG119" s="301"/>
      <c r="AH119" s="301"/>
      <c r="AI119" s="301"/>
      <c r="AJ119" s="301"/>
      <c r="AK119" s="301"/>
      <c r="AL119" s="301"/>
      <c r="AM119" s="301"/>
      <c r="AN119" s="301"/>
      <c r="AO119" s="301"/>
      <c r="AP119" s="301"/>
      <c r="AQ119" s="302"/>
      <c r="AR119" s="289"/>
      <c r="AS119" s="290"/>
      <c r="AT119" s="290"/>
      <c r="AU119" s="290"/>
      <c r="AV119" s="290"/>
      <c r="AW119" s="290"/>
      <c r="AX119" s="291"/>
      <c r="AY119" s="295"/>
      <c r="AZ119" s="296"/>
      <c r="BA119" s="296"/>
      <c r="BB119" s="296"/>
      <c r="BC119" s="296"/>
      <c r="BD119" s="296"/>
      <c r="BE119" s="296"/>
      <c r="BF119" s="296"/>
      <c r="BG119" s="295"/>
      <c r="BH119" s="296"/>
      <c r="BI119" s="296"/>
      <c r="BJ119" s="296"/>
      <c r="BK119" s="296"/>
      <c r="BL119" s="296"/>
      <c r="BM119" s="296"/>
      <c r="BN119" s="297"/>
      <c r="BO119" s="292"/>
      <c r="BP119" s="293"/>
      <c r="BQ119" s="293"/>
      <c r="BR119" s="293"/>
      <c r="BS119" s="293"/>
      <c r="BT119" s="293"/>
      <c r="BU119" s="293"/>
      <c r="BV119" s="293"/>
      <c r="BW119" s="293"/>
      <c r="BX119" s="294"/>
      <c r="BY119" s="292"/>
      <c r="BZ119" s="293"/>
      <c r="CA119" s="293"/>
      <c r="CB119" s="293"/>
      <c r="CC119" s="293"/>
      <c r="CD119" s="293"/>
      <c r="CE119" s="293"/>
      <c r="CF119" s="293"/>
      <c r="CG119" s="293"/>
      <c r="CH119" s="294"/>
      <c r="CI119" s="292"/>
      <c r="CJ119" s="293"/>
      <c r="CK119" s="293"/>
      <c r="CL119" s="293"/>
      <c r="CM119" s="293"/>
      <c r="CN119" s="293"/>
      <c r="CO119" s="293"/>
      <c r="CP119" s="293"/>
      <c r="CQ119" s="293"/>
      <c r="CR119" s="294"/>
      <c r="CS119" s="286">
        <f t="shared" si="11"/>
        <v>0</v>
      </c>
      <c r="CT119" s="287"/>
      <c r="CU119" s="287"/>
      <c r="CV119" s="287"/>
      <c r="CW119" s="287"/>
      <c r="CX119" s="287"/>
      <c r="CY119" s="287"/>
      <c r="CZ119" s="287"/>
      <c r="DA119" s="287"/>
      <c r="DB119" s="287"/>
      <c r="DC119" s="287"/>
      <c r="DD119" s="287"/>
      <c r="DE119" s="288"/>
      <c r="DF119" s="286">
        <f t="shared" si="12"/>
        <v>0</v>
      </c>
      <c r="DG119" s="287"/>
      <c r="DH119" s="287"/>
      <c r="DI119" s="287"/>
      <c r="DJ119" s="287"/>
      <c r="DK119" s="287"/>
      <c r="DL119" s="287"/>
      <c r="DM119" s="287"/>
      <c r="DN119" s="287"/>
      <c r="DO119" s="287"/>
      <c r="DP119" s="287"/>
      <c r="DQ119" s="287"/>
      <c r="DR119" s="288"/>
    </row>
    <row r="120" spans="1:122" s="121" customFormat="1" ht="22.35" customHeight="1" x14ac:dyDescent="0.25">
      <c r="A120" s="298"/>
      <c r="B120" s="299"/>
      <c r="C120" s="299"/>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300"/>
      <c r="AD120" s="301"/>
      <c r="AE120" s="301"/>
      <c r="AF120" s="301"/>
      <c r="AG120" s="301"/>
      <c r="AH120" s="301"/>
      <c r="AI120" s="301"/>
      <c r="AJ120" s="301"/>
      <c r="AK120" s="301"/>
      <c r="AL120" s="301"/>
      <c r="AM120" s="301"/>
      <c r="AN120" s="301"/>
      <c r="AO120" s="301"/>
      <c r="AP120" s="301"/>
      <c r="AQ120" s="302"/>
      <c r="AR120" s="289"/>
      <c r="AS120" s="290"/>
      <c r="AT120" s="290"/>
      <c r="AU120" s="290"/>
      <c r="AV120" s="290"/>
      <c r="AW120" s="290"/>
      <c r="AX120" s="291"/>
      <c r="AY120" s="295"/>
      <c r="AZ120" s="296"/>
      <c r="BA120" s="296"/>
      <c r="BB120" s="296"/>
      <c r="BC120" s="296"/>
      <c r="BD120" s="296"/>
      <c r="BE120" s="296"/>
      <c r="BF120" s="296"/>
      <c r="BG120" s="295"/>
      <c r="BH120" s="296"/>
      <c r="BI120" s="296"/>
      <c r="BJ120" s="296"/>
      <c r="BK120" s="296"/>
      <c r="BL120" s="296"/>
      <c r="BM120" s="296"/>
      <c r="BN120" s="297"/>
      <c r="BO120" s="292"/>
      <c r="BP120" s="293"/>
      <c r="BQ120" s="293"/>
      <c r="BR120" s="293"/>
      <c r="BS120" s="293"/>
      <c r="BT120" s="293"/>
      <c r="BU120" s="293"/>
      <c r="BV120" s="293"/>
      <c r="BW120" s="293"/>
      <c r="BX120" s="294"/>
      <c r="BY120" s="292"/>
      <c r="BZ120" s="293"/>
      <c r="CA120" s="293"/>
      <c r="CB120" s="293"/>
      <c r="CC120" s="293"/>
      <c r="CD120" s="293"/>
      <c r="CE120" s="293"/>
      <c r="CF120" s="293"/>
      <c r="CG120" s="293"/>
      <c r="CH120" s="294"/>
      <c r="CI120" s="292"/>
      <c r="CJ120" s="293"/>
      <c r="CK120" s="293"/>
      <c r="CL120" s="293"/>
      <c r="CM120" s="293"/>
      <c r="CN120" s="293"/>
      <c r="CO120" s="293"/>
      <c r="CP120" s="293"/>
      <c r="CQ120" s="293"/>
      <c r="CR120" s="294"/>
      <c r="CS120" s="286">
        <f t="shared" si="11"/>
        <v>0</v>
      </c>
      <c r="CT120" s="287"/>
      <c r="CU120" s="287"/>
      <c r="CV120" s="287"/>
      <c r="CW120" s="287"/>
      <c r="CX120" s="287"/>
      <c r="CY120" s="287"/>
      <c r="CZ120" s="287"/>
      <c r="DA120" s="287"/>
      <c r="DB120" s="287"/>
      <c r="DC120" s="287"/>
      <c r="DD120" s="287"/>
      <c r="DE120" s="288"/>
      <c r="DF120" s="286">
        <f t="shared" si="12"/>
        <v>0</v>
      </c>
      <c r="DG120" s="287"/>
      <c r="DH120" s="287"/>
      <c r="DI120" s="287"/>
      <c r="DJ120" s="287"/>
      <c r="DK120" s="287"/>
      <c r="DL120" s="287"/>
      <c r="DM120" s="287"/>
      <c r="DN120" s="287"/>
      <c r="DO120" s="287"/>
      <c r="DP120" s="287"/>
      <c r="DQ120" s="287"/>
      <c r="DR120" s="288"/>
    </row>
    <row r="121" spans="1:122" s="121" customFormat="1" ht="22.35" customHeight="1" x14ac:dyDescent="0.25">
      <c r="A121" s="298"/>
      <c r="B121" s="299"/>
      <c r="C121" s="299"/>
      <c r="D121" s="299"/>
      <c r="E121" s="299"/>
      <c r="F121" s="299"/>
      <c r="G121" s="299"/>
      <c r="H121" s="299"/>
      <c r="I121" s="299"/>
      <c r="J121" s="299"/>
      <c r="K121" s="299"/>
      <c r="L121" s="299"/>
      <c r="M121" s="299"/>
      <c r="N121" s="299"/>
      <c r="O121" s="299"/>
      <c r="P121" s="299"/>
      <c r="Q121" s="299"/>
      <c r="R121" s="299"/>
      <c r="S121" s="299"/>
      <c r="T121" s="299"/>
      <c r="U121" s="299"/>
      <c r="V121" s="299"/>
      <c r="W121" s="299"/>
      <c r="X121" s="299"/>
      <c r="Y121" s="299"/>
      <c r="Z121" s="299"/>
      <c r="AA121" s="299"/>
      <c r="AB121" s="299"/>
      <c r="AC121" s="300"/>
      <c r="AD121" s="301"/>
      <c r="AE121" s="301"/>
      <c r="AF121" s="301"/>
      <c r="AG121" s="301"/>
      <c r="AH121" s="301"/>
      <c r="AI121" s="301"/>
      <c r="AJ121" s="301"/>
      <c r="AK121" s="301"/>
      <c r="AL121" s="301"/>
      <c r="AM121" s="301"/>
      <c r="AN121" s="301"/>
      <c r="AO121" s="301"/>
      <c r="AP121" s="301"/>
      <c r="AQ121" s="302"/>
      <c r="AR121" s="289"/>
      <c r="AS121" s="290"/>
      <c r="AT121" s="290"/>
      <c r="AU121" s="290"/>
      <c r="AV121" s="290"/>
      <c r="AW121" s="290"/>
      <c r="AX121" s="291"/>
      <c r="AY121" s="295"/>
      <c r="AZ121" s="296"/>
      <c r="BA121" s="296"/>
      <c r="BB121" s="296"/>
      <c r="BC121" s="296"/>
      <c r="BD121" s="296"/>
      <c r="BE121" s="296"/>
      <c r="BF121" s="296"/>
      <c r="BG121" s="295"/>
      <c r="BH121" s="296"/>
      <c r="BI121" s="296"/>
      <c r="BJ121" s="296"/>
      <c r="BK121" s="296"/>
      <c r="BL121" s="296"/>
      <c r="BM121" s="296"/>
      <c r="BN121" s="297"/>
      <c r="BO121" s="292"/>
      <c r="BP121" s="293"/>
      <c r="BQ121" s="293"/>
      <c r="BR121" s="293"/>
      <c r="BS121" s="293"/>
      <c r="BT121" s="293"/>
      <c r="BU121" s="293"/>
      <c r="BV121" s="293"/>
      <c r="BW121" s="293"/>
      <c r="BX121" s="294"/>
      <c r="BY121" s="292"/>
      <c r="BZ121" s="293"/>
      <c r="CA121" s="293"/>
      <c r="CB121" s="293"/>
      <c r="CC121" s="293"/>
      <c r="CD121" s="293"/>
      <c r="CE121" s="293"/>
      <c r="CF121" s="293"/>
      <c r="CG121" s="293"/>
      <c r="CH121" s="294"/>
      <c r="CI121" s="292"/>
      <c r="CJ121" s="293"/>
      <c r="CK121" s="293"/>
      <c r="CL121" s="293"/>
      <c r="CM121" s="293"/>
      <c r="CN121" s="293"/>
      <c r="CO121" s="293"/>
      <c r="CP121" s="293"/>
      <c r="CQ121" s="293"/>
      <c r="CR121" s="294"/>
      <c r="CS121" s="286">
        <f t="shared" si="11"/>
        <v>0</v>
      </c>
      <c r="CT121" s="287"/>
      <c r="CU121" s="287"/>
      <c r="CV121" s="287"/>
      <c r="CW121" s="287"/>
      <c r="CX121" s="287"/>
      <c r="CY121" s="287"/>
      <c r="CZ121" s="287"/>
      <c r="DA121" s="287"/>
      <c r="DB121" s="287"/>
      <c r="DC121" s="287"/>
      <c r="DD121" s="287"/>
      <c r="DE121" s="288"/>
      <c r="DF121" s="286">
        <f t="shared" si="12"/>
        <v>0</v>
      </c>
      <c r="DG121" s="287"/>
      <c r="DH121" s="287"/>
      <c r="DI121" s="287"/>
      <c r="DJ121" s="287"/>
      <c r="DK121" s="287"/>
      <c r="DL121" s="287"/>
      <c r="DM121" s="287"/>
      <c r="DN121" s="287"/>
      <c r="DO121" s="287"/>
      <c r="DP121" s="287"/>
      <c r="DQ121" s="287"/>
      <c r="DR121" s="288"/>
    </row>
    <row r="122" spans="1:122" s="121" customFormat="1" ht="22.35" customHeight="1" x14ac:dyDescent="0.25">
      <c r="A122" s="298"/>
      <c r="B122" s="299"/>
      <c r="C122" s="299"/>
      <c r="D122" s="299"/>
      <c r="E122" s="299"/>
      <c r="F122" s="299"/>
      <c r="G122" s="299"/>
      <c r="H122" s="299"/>
      <c r="I122" s="299"/>
      <c r="J122" s="299"/>
      <c r="K122" s="299"/>
      <c r="L122" s="299"/>
      <c r="M122" s="299"/>
      <c r="N122" s="299"/>
      <c r="O122" s="299"/>
      <c r="P122" s="299"/>
      <c r="Q122" s="299"/>
      <c r="R122" s="299"/>
      <c r="S122" s="299"/>
      <c r="T122" s="299"/>
      <c r="U122" s="299"/>
      <c r="V122" s="299"/>
      <c r="W122" s="299"/>
      <c r="X122" s="299"/>
      <c r="Y122" s="299"/>
      <c r="Z122" s="299"/>
      <c r="AA122" s="299"/>
      <c r="AB122" s="299"/>
      <c r="AC122" s="300"/>
      <c r="AD122" s="301"/>
      <c r="AE122" s="301"/>
      <c r="AF122" s="301"/>
      <c r="AG122" s="301"/>
      <c r="AH122" s="301"/>
      <c r="AI122" s="301"/>
      <c r="AJ122" s="301"/>
      <c r="AK122" s="301"/>
      <c r="AL122" s="301"/>
      <c r="AM122" s="301"/>
      <c r="AN122" s="301"/>
      <c r="AO122" s="301"/>
      <c r="AP122" s="301"/>
      <c r="AQ122" s="302"/>
      <c r="AR122" s="289"/>
      <c r="AS122" s="290"/>
      <c r="AT122" s="290"/>
      <c r="AU122" s="290"/>
      <c r="AV122" s="290"/>
      <c r="AW122" s="290"/>
      <c r="AX122" s="291"/>
      <c r="AY122" s="295"/>
      <c r="AZ122" s="296"/>
      <c r="BA122" s="296"/>
      <c r="BB122" s="296"/>
      <c r="BC122" s="296"/>
      <c r="BD122" s="296"/>
      <c r="BE122" s="296"/>
      <c r="BF122" s="296"/>
      <c r="BG122" s="295"/>
      <c r="BH122" s="296"/>
      <c r="BI122" s="296"/>
      <c r="BJ122" s="296"/>
      <c r="BK122" s="296"/>
      <c r="BL122" s="296"/>
      <c r="BM122" s="296"/>
      <c r="BN122" s="297"/>
      <c r="BO122" s="292"/>
      <c r="BP122" s="293"/>
      <c r="BQ122" s="293"/>
      <c r="BR122" s="293"/>
      <c r="BS122" s="293"/>
      <c r="BT122" s="293"/>
      <c r="BU122" s="293"/>
      <c r="BV122" s="293"/>
      <c r="BW122" s="293"/>
      <c r="BX122" s="294"/>
      <c r="BY122" s="292"/>
      <c r="BZ122" s="293"/>
      <c r="CA122" s="293"/>
      <c r="CB122" s="293"/>
      <c r="CC122" s="293"/>
      <c r="CD122" s="293"/>
      <c r="CE122" s="293"/>
      <c r="CF122" s="293"/>
      <c r="CG122" s="293"/>
      <c r="CH122" s="294"/>
      <c r="CI122" s="292"/>
      <c r="CJ122" s="293"/>
      <c r="CK122" s="293"/>
      <c r="CL122" s="293"/>
      <c r="CM122" s="293"/>
      <c r="CN122" s="293"/>
      <c r="CO122" s="293"/>
      <c r="CP122" s="293"/>
      <c r="CQ122" s="293"/>
      <c r="CR122" s="294"/>
      <c r="CS122" s="286">
        <f t="shared" si="11"/>
        <v>0</v>
      </c>
      <c r="CT122" s="287"/>
      <c r="CU122" s="287"/>
      <c r="CV122" s="287"/>
      <c r="CW122" s="287"/>
      <c r="CX122" s="287"/>
      <c r="CY122" s="287"/>
      <c r="CZ122" s="287"/>
      <c r="DA122" s="287"/>
      <c r="DB122" s="287"/>
      <c r="DC122" s="287"/>
      <c r="DD122" s="287"/>
      <c r="DE122" s="288"/>
      <c r="DF122" s="286">
        <f t="shared" si="12"/>
        <v>0</v>
      </c>
      <c r="DG122" s="287"/>
      <c r="DH122" s="287"/>
      <c r="DI122" s="287"/>
      <c r="DJ122" s="287"/>
      <c r="DK122" s="287"/>
      <c r="DL122" s="287"/>
      <c r="DM122" s="287"/>
      <c r="DN122" s="287"/>
      <c r="DO122" s="287"/>
      <c r="DP122" s="287"/>
      <c r="DQ122" s="287"/>
      <c r="DR122" s="288"/>
    </row>
    <row r="123" spans="1:122" s="121" customFormat="1" ht="22.35" customHeight="1" x14ac:dyDescent="0.25">
      <c r="A123" s="298"/>
      <c r="B123" s="299"/>
      <c r="C123" s="299"/>
      <c r="D123" s="299"/>
      <c r="E123" s="299"/>
      <c r="F123" s="299"/>
      <c r="G123" s="299"/>
      <c r="H123" s="299"/>
      <c r="I123" s="299"/>
      <c r="J123" s="299"/>
      <c r="K123" s="299"/>
      <c r="L123" s="299"/>
      <c r="M123" s="299"/>
      <c r="N123" s="299"/>
      <c r="O123" s="299"/>
      <c r="P123" s="299"/>
      <c r="Q123" s="299"/>
      <c r="R123" s="299"/>
      <c r="S123" s="299"/>
      <c r="T123" s="299"/>
      <c r="U123" s="299"/>
      <c r="V123" s="299"/>
      <c r="W123" s="299"/>
      <c r="X123" s="299"/>
      <c r="Y123" s="299"/>
      <c r="Z123" s="299"/>
      <c r="AA123" s="299"/>
      <c r="AB123" s="299"/>
      <c r="AC123" s="300"/>
      <c r="AD123" s="301"/>
      <c r="AE123" s="301"/>
      <c r="AF123" s="301"/>
      <c r="AG123" s="301"/>
      <c r="AH123" s="301"/>
      <c r="AI123" s="301"/>
      <c r="AJ123" s="301"/>
      <c r="AK123" s="301"/>
      <c r="AL123" s="301"/>
      <c r="AM123" s="301"/>
      <c r="AN123" s="301"/>
      <c r="AO123" s="301"/>
      <c r="AP123" s="301"/>
      <c r="AQ123" s="302"/>
      <c r="AR123" s="289"/>
      <c r="AS123" s="290"/>
      <c r="AT123" s="290"/>
      <c r="AU123" s="290"/>
      <c r="AV123" s="290"/>
      <c r="AW123" s="290"/>
      <c r="AX123" s="291"/>
      <c r="AY123" s="295"/>
      <c r="AZ123" s="296"/>
      <c r="BA123" s="296"/>
      <c r="BB123" s="296"/>
      <c r="BC123" s="296"/>
      <c r="BD123" s="296"/>
      <c r="BE123" s="296"/>
      <c r="BF123" s="296"/>
      <c r="BG123" s="295"/>
      <c r="BH123" s="296"/>
      <c r="BI123" s="296"/>
      <c r="BJ123" s="296"/>
      <c r="BK123" s="296"/>
      <c r="BL123" s="296"/>
      <c r="BM123" s="296"/>
      <c r="BN123" s="297"/>
      <c r="BO123" s="292"/>
      <c r="BP123" s="293"/>
      <c r="BQ123" s="293"/>
      <c r="BR123" s="293"/>
      <c r="BS123" s="293"/>
      <c r="BT123" s="293"/>
      <c r="BU123" s="293"/>
      <c r="BV123" s="293"/>
      <c r="BW123" s="293"/>
      <c r="BX123" s="294"/>
      <c r="BY123" s="292"/>
      <c r="BZ123" s="293"/>
      <c r="CA123" s="293"/>
      <c r="CB123" s="293"/>
      <c r="CC123" s="293"/>
      <c r="CD123" s="293"/>
      <c r="CE123" s="293"/>
      <c r="CF123" s="293"/>
      <c r="CG123" s="293"/>
      <c r="CH123" s="294"/>
      <c r="CI123" s="292"/>
      <c r="CJ123" s="293"/>
      <c r="CK123" s="293"/>
      <c r="CL123" s="293"/>
      <c r="CM123" s="293"/>
      <c r="CN123" s="293"/>
      <c r="CO123" s="293"/>
      <c r="CP123" s="293"/>
      <c r="CQ123" s="293"/>
      <c r="CR123" s="294"/>
      <c r="CS123" s="286">
        <f t="shared" si="11"/>
        <v>0</v>
      </c>
      <c r="CT123" s="287"/>
      <c r="CU123" s="287"/>
      <c r="CV123" s="287"/>
      <c r="CW123" s="287"/>
      <c r="CX123" s="287"/>
      <c r="CY123" s="287"/>
      <c r="CZ123" s="287"/>
      <c r="DA123" s="287"/>
      <c r="DB123" s="287"/>
      <c r="DC123" s="287"/>
      <c r="DD123" s="287"/>
      <c r="DE123" s="288"/>
      <c r="DF123" s="286">
        <f t="shared" si="12"/>
        <v>0</v>
      </c>
      <c r="DG123" s="287"/>
      <c r="DH123" s="287"/>
      <c r="DI123" s="287"/>
      <c r="DJ123" s="287"/>
      <c r="DK123" s="287"/>
      <c r="DL123" s="287"/>
      <c r="DM123" s="287"/>
      <c r="DN123" s="287"/>
      <c r="DO123" s="287"/>
      <c r="DP123" s="287"/>
      <c r="DQ123" s="287"/>
      <c r="DR123" s="288"/>
    </row>
    <row r="124" spans="1:122" s="121" customFormat="1" ht="22.35" customHeight="1" x14ac:dyDescent="0.25">
      <c r="A124" s="298"/>
      <c r="B124" s="299"/>
      <c r="C124" s="299"/>
      <c r="D124" s="299"/>
      <c r="E124" s="299"/>
      <c r="F124" s="299"/>
      <c r="G124" s="299"/>
      <c r="H124" s="299"/>
      <c r="I124" s="299"/>
      <c r="J124" s="299"/>
      <c r="K124" s="299"/>
      <c r="L124" s="299"/>
      <c r="M124" s="299"/>
      <c r="N124" s="299"/>
      <c r="O124" s="299"/>
      <c r="P124" s="299"/>
      <c r="Q124" s="299"/>
      <c r="R124" s="299"/>
      <c r="S124" s="299"/>
      <c r="T124" s="299"/>
      <c r="U124" s="299"/>
      <c r="V124" s="299"/>
      <c r="W124" s="299"/>
      <c r="X124" s="299"/>
      <c r="Y124" s="299"/>
      <c r="Z124" s="299"/>
      <c r="AA124" s="299"/>
      <c r="AB124" s="299"/>
      <c r="AC124" s="300"/>
      <c r="AD124" s="301"/>
      <c r="AE124" s="301"/>
      <c r="AF124" s="301"/>
      <c r="AG124" s="301"/>
      <c r="AH124" s="301"/>
      <c r="AI124" s="301"/>
      <c r="AJ124" s="301"/>
      <c r="AK124" s="301"/>
      <c r="AL124" s="301"/>
      <c r="AM124" s="301"/>
      <c r="AN124" s="301"/>
      <c r="AO124" s="301"/>
      <c r="AP124" s="301"/>
      <c r="AQ124" s="302"/>
      <c r="AR124" s="289"/>
      <c r="AS124" s="290"/>
      <c r="AT124" s="290"/>
      <c r="AU124" s="290"/>
      <c r="AV124" s="290"/>
      <c r="AW124" s="290"/>
      <c r="AX124" s="291"/>
      <c r="AY124" s="295"/>
      <c r="AZ124" s="296"/>
      <c r="BA124" s="296"/>
      <c r="BB124" s="296"/>
      <c r="BC124" s="296"/>
      <c r="BD124" s="296"/>
      <c r="BE124" s="296"/>
      <c r="BF124" s="296"/>
      <c r="BG124" s="295"/>
      <c r="BH124" s="296"/>
      <c r="BI124" s="296"/>
      <c r="BJ124" s="296"/>
      <c r="BK124" s="296"/>
      <c r="BL124" s="296"/>
      <c r="BM124" s="296"/>
      <c r="BN124" s="297"/>
      <c r="BO124" s="292"/>
      <c r="BP124" s="293"/>
      <c r="BQ124" s="293"/>
      <c r="BR124" s="293"/>
      <c r="BS124" s="293"/>
      <c r="BT124" s="293"/>
      <c r="BU124" s="293"/>
      <c r="BV124" s="293"/>
      <c r="BW124" s="293"/>
      <c r="BX124" s="294"/>
      <c r="BY124" s="292"/>
      <c r="BZ124" s="293"/>
      <c r="CA124" s="293"/>
      <c r="CB124" s="293"/>
      <c r="CC124" s="293"/>
      <c r="CD124" s="293"/>
      <c r="CE124" s="293"/>
      <c r="CF124" s="293"/>
      <c r="CG124" s="293"/>
      <c r="CH124" s="294"/>
      <c r="CI124" s="292"/>
      <c r="CJ124" s="293"/>
      <c r="CK124" s="293"/>
      <c r="CL124" s="293"/>
      <c r="CM124" s="293"/>
      <c r="CN124" s="293"/>
      <c r="CO124" s="293"/>
      <c r="CP124" s="293"/>
      <c r="CQ124" s="293"/>
      <c r="CR124" s="294"/>
      <c r="CS124" s="286">
        <f t="shared" si="11"/>
        <v>0</v>
      </c>
      <c r="CT124" s="287"/>
      <c r="CU124" s="287"/>
      <c r="CV124" s="287"/>
      <c r="CW124" s="287"/>
      <c r="CX124" s="287"/>
      <c r="CY124" s="287"/>
      <c r="CZ124" s="287"/>
      <c r="DA124" s="287"/>
      <c r="DB124" s="287"/>
      <c r="DC124" s="287"/>
      <c r="DD124" s="287"/>
      <c r="DE124" s="288"/>
      <c r="DF124" s="286">
        <f t="shared" si="12"/>
        <v>0</v>
      </c>
      <c r="DG124" s="287"/>
      <c r="DH124" s="287"/>
      <c r="DI124" s="287"/>
      <c r="DJ124" s="287"/>
      <c r="DK124" s="287"/>
      <c r="DL124" s="287"/>
      <c r="DM124" s="287"/>
      <c r="DN124" s="287"/>
      <c r="DO124" s="287"/>
      <c r="DP124" s="287"/>
      <c r="DQ124" s="287"/>
      <c r="DR124" s="288"/>
    </row>
    <row r="125" spans="1:122" s="121" customFormat="1" ht="22.35" customHeight="1" x14ac:dyDescent="0.25">
      <c r="A125" s="298"/>
      <c r="B125" s="299"/>
      <c r="C125" s="299"/>
      <c r="D125" s="299"/>
      <c r="E125" s="299"/>
      <c r="F125" s="299"/>
      <c r="G125" s="299"/>
      <c r="H125" s="299"/>
      <c r="I125" s="299"/>
      <c r="J125" s="299"/>
      <c r="K125" s="299"/>
      <c r="L125" s="299"/>
      <c r="M125" s="299"/>
      <c r="N125" s="299"/>
      <c r="O125" s="299"/>
      <c r="P125" s="299"/>
      <c r="Q125" s="299"/>
      <c r="R125" s="299"/>
      <c r="S125" s="299"/>
      <c r="T125" s="299"/>
      <c r="U125" s="299"/>
      <c r="V125" s="299"/>
      <c r="W125" s="299"/>
      <c r="X125" s="299"/>
      <c r="Y125" s="299"/>
      <c r="Z125" s="299"/>
      <c r="AA125" s="299"/>
      <c r="AB125" s="299"/>
      <c r="AC125" s="300"/>
      <c r="AD125" s="301"/>
      <c r="AE125" s="301"/>
      <c r="AF125" s="301"/>
      <c r="AG125" s="301"/>
      <c r="AH125" s="301"/>
      <c r="AI125" s="301"/>
      <c r="AJ125" s="301"/>
      <c r="AK125" s="301"/>
      <c r="AL125" s="301"/>
      <c r="AM125" s="301"/>
      <c r="AN125" s="301"/>
      <c r="AO125" s="301"/>
      <c r="AP125" s="301"/>
      <c r="AQ125" s="302"/>
      <c r="AR125" s="289"/>
      <c r="AS125" s="290"/>
      <c r="AT125" s="290"/>
      <c r="AU125" s="290"/>
      <c r="AV125" s="290"/>
      <c r="AW125" s="290"/>
      <c r="AX125" s="291"/>
      <c r="AY125" s="295"/>
      <c r="AZ125" s="296"/>
      <c r="BA125" s="296"/>
      <c r="BB125" s="296"/>
      <c r="BC125" s="296"/>
      <c r="BD125" s="296"/>
      <c r="BE125" s="296"/>
      <c r="BF125" s="296"/>
      <c r="BG125" s="295"/>
      <c r="BH125" s="296"/>
      <c r="BI125" s="296"/>
      <c r="BJ125" s="296"/>
      <c r="BK125" s="296"/>
      <c r="BL125" s="296"/>
      <c r="BM125" s="296"/>
      <c r="BN125" s="297"/>
      <c r="BO125" s="292"/>
      <c r="BP125" s="293"/>
      <c r="BQ125" s="293"/>
      <c r="BR125" s="293"/>
      <c r="BS125" s="293"/>
      <c r="BT125" s="293"/>
      <c r="BU125" s="293"/>
      <c r="BV125" s="293"/>
      <c r="BW125" s="293"/>
      <c r="BX125" s="294"/>
      <c r="BY125" s="292"/>
      <c r="BZ125" s="293"/>
      <c r="CA125" s="293"/>
      <c r="CB125" s="293"/>
      <c r="CC125" s="293"/>
      <c r="CD125" s="293"/>
      <c r="CE125" s="293"/>
      <c r="CF125" s="293"/>
      <c r="CG125" s="293"/>
      <c r="CH125" s="294"/>
      <c r="CI125" s="292"/>
      <c r="CJ125" s="293"/>
      <c r="CK125" s="293"/>
      <c r="CL125" s="293"/>
      <c r="CM125" s="293"/>
      <c r="CN125" s="293"/>
      <c r="CO125" s="293"/>
      <c r="CP125" s="293"/>
      <c r="CQ125" s="293"/>
      <c r="CR125" s="294"/>
      <c r="CS125" s="286">
        <f t="shared" si="11"/>
        <v>0</v>
      </c>
      <c r="CT125" s="287"/>
      <c r="CU125" s="287"/>
      <c r="CV125" s="287"/>
      <c r="CW125" s="287"/>
      <c r="CX125" s="287"/>
      <c r="CY125" s="287"/>
      <c r="CZ125" s="287"/>
      <c r="DA125" s="287"/>
      <c r="DB125" s="287"/>
      <c r="DC125" s="287"/>
      <c r="DD125" s="287"/>
      <c r="DE125" s="288"/>
      <c r="DF125" s="286">
        <f t="shared" si="12"/>
        <v>0</v>
      </c>
      <c r="DG125" s="287"/>
      <c r="DH125" s="287"/>
      <c r="DI125" s="287"/>
      <c r="DJ125" s="287"/>
      <c r="DK125" s="287"/>
      <c r="DL125" s="287"/>
      <c r="DM125" s="287"/>
      <c r="DN125" s="287"/>
      <c r="DO125" s="287"/>
      <c r="DP125" s="287"/>
      <c r="DQ125" s="287"/>
      <c r="DR125" s="288"/>
    </row>
    <row r="126" spans="1:122" s="121" customFormat="1" ht="22.35" customHeight="1" x14ac:dyDescent="0.25">
      <c r="A126" s="298"/>
      <c r="B126" s="299"/>
      <c r="C126" s="299"/>
      <c r="D126" s="299"/>
      <c r="E126" s="299"/>
      <c r="F126" s="299"/>
      <c r="G126" s="299"/>
      <c r="H126" s="299"/>
      <c r="I126" s="299"/>
      <c r="J126" s="299"/>
      <c r="K126" s="299"/>
      <c r="L126" s="299"/>
      <c r="M126" s="299"/>
      <c r="N126" s="299"/>
      <c r="O126" s="299"/>
      <c r="P126" s="299"/>
      <c r="Q126" s="299"/>
      <c r="R126" s="299"/>
      <c r="S126" s="299"/>
      <c r="T126" s="299"/>
      <c r="U126" s="299"/>
      <c r="V126" s="299"/>
      <c r="W126" s="299"/>
      <c r="X126" s="299"/>
      <c r="Y126" s="299"/>
      <c r="Z126" s="299"/>
      <c r="AA126" s="299"/>
      <c r="AB126" s="299"/>
      <c r="AC126" s="300"/>
      <c r="AD126" s="301"/>
      <c r="AE126" s="301"/>
      <c r="AF126" s="301"/>
      <c r="AG126" s="301"/>
      <c r="AH126" s="301"/>
      <c r="AI126" s="301"/>
      <c r="AJ126" s="301"/>
      <c r="AK126" s="301"/>
      <c r="AL126" s="301"/>
      <c r="AM126" s="301"/>
      <c r="AN126" s="301"/>
      <c r="AO126" s="301"/>
      <c r="AP126" s="301"/>
      <c r="AQ126" s="302"/>
      <c r="AR126" s="289"/>
      <c r="AS126" s="290"/>
      <c r="AT126" s="290"/>
      <c r="AU126" s="290"/>
      <c r="AV126" s="290"/>
      <c r="AW126" s="290"/>
      <c r="AX126" s="291"/>
      <c r="AY126" s="295"/>
      <c r="AZ126" s="296"/>
      <c r="BA126" s="296"/>
      <c r="BB126" s="296"/>
      <c r="BC126" s="296"/>
      <c r="BD126" s="296"/>
      <c r="BE126" s="296"/>
      <c r="BF126" s="296"/>
      <c r="BG126" s="295"/>
      <c r="BH126" s="296"/>
      <c r="BI126" s="296"/>
      <c r="BJ126" s="296"/>
      <c r="BK126" s="296"/>
      <c r="BL126" s="296"/>
      <c r="BM126" s="296"/>
      <c r="BN126" s="297"/>
      <c r="BO126" s="292"/>
      <c r="BP126" s="293"/>
      <c r="BQ126" s="293"/>
      <c r="BR126" s="293"/>
      <c r="BS126" s="293"/>
      <c r="BT126" s="293"/>
      <c r="BU126" s="293"/>
      <c r="BV126" s="293"/>
      <c r="BW126" s="293"/>
      <c r="BX126" s="294"/>
      <c r="BY126" s="292"/>
      <c r="BZ126" s="293"/>
      <c r="CA126" s="293"/>
      <c r="CB126" s="293"/>
      <c r="CC126" s="293"/>
      <c r="CD126" s="293"/>
      <c r="CE126" s="293"/>
      <c r="CF126" s="293"/>
      <c r="CG126" s="293"/>
      <c r="CH126" s="294"/>
      <c r="CI126" s="292"/>
      <c r="CJ126" s="293"/>
      <c r="CK126" s="293"/>
      <c r="CL126" s="293"/>
      <c r="CM126" s="293"/>
      <c r="CN126" s="293"/>
      <c r="CO126" s="293"/>
      <c r="CP126" s="293"/>
      <c r="CQ126" s="293"/>
      <c r="CR126" s="294"/>
      <c r="CS126" s="286">
        <f t="shared" si="11"/>
        <v>0</v>
      </c>
      <c r="CT126" s="287"/>
      <c r="CU126" s="287"/>
      <c r="CV126" s="287"/>
      <c r="CW126" s="287"/>
      <c r="CX126" s="287"/>
      <c r="CY126" s="287"/>
      <c r="CZ126" s="287"/>
      <c r="DA126" s="287"/>
      <c r="DB126" s="287"/>
      <c r="DC126" s="287"/>
      <c r="DD126" s="287"/>
      <c r="DE126" s="288"/>
      <c r="DF126" s="286">
        <f t="shared" si="12"/>
        <v>0</v>
      </c>
      <c r="DG126" s="287"/>
      <c r="DH126" s="287"/>
      <c r="DI126" s="287"/>
      <c r="DJ126" s="287"/>
      <c r="DK126" s="287"/>
      <c r="DL126" s="287"/>
      <c r="DM126" s="287"/>
      <c r="DN126" s="287"/>
      <c r="DO126" s="287"/>
      <c r="DP126" s="287"/>
      <c r="DQ126" s="287"/>
      <c r="DR126" s="288"/>
    </row>
    <row r="127" spans="1:122" s="121" customFormat="1" ht="22.35" customHeight="1" x14ac:dyDescent="0.25">
      <c r="A127" s="298"/>
      <c r="B127" s="299"/>
      <c r="C127" s="299"/>
      <c r="D127" s="299"/>
      <c r="E127" s="299"/>
      <c r="F127" s="299"/>
      <c r="G127" s="299"/>
      <c r="H127" s="299"/>
      <c r="I127" s="299"/>
      <c r="J127" s="299"/>
      <c r="K127" s="299"/>
      <c r="L127" s="299"/>
      <c r="M127" s="299"/>
      <c r="N127" s="299"/>
      <c r="O127" s="299"/>
      <c r="P127" s="299"/>
      <c r="Q127" s="299"/>
      <c r="R127" s="299"/>
      <c r="S127" s="299"/>
      <c r="T127" s="299"/>
      <c r="U127" s="299"/>
      <c r="V127" s="299"/>
      <c r="W127" s="299"/>
      <c r="X127" s="299"/>
      <c r="Y127" s="299"/>
      <c r="Z127" s="299"/>
      <c r="AA127" s="299"/>
      <c r="AB127" s="299"/>
      <c r="AC127" s="300"/>
      <c r="AD127" s="301"/>
      <c r="AE127" s="301"/>
      <c r="AF127" s="301"/>
      <c r="AG127" s="301"/>
      <c r="AH127" s="301"/>
      <c r="AI127" s="301"/>
      <c r="AJ127" s="301"/>
      <c r="AK127" s="301"/>
      <c r="AL127" s="301"/>
      <c r="AM127" s="301"/>
      <c r="AN127" s="301"/>
      <c r="AO127" s="301"/>
      <c r="AP127" s="301"/>
      <c r="AQ127" s="302"/>
      <c r="AR127" s="289"/>
      <c r="AS127" s="290"/>
      <c r="AT127" s="290"/>
      <c r="AU127" s="290"/>
      <c r="AV127" s="290"/>
      <c r="AW127" s="290"/>
      <c r="AX127" s="291"/>
      <c r="AY127" s="295"/>
      <c r="AZ127" s="296"/>
      <c r="BA127" s="296"/>
      <c r="BB127" s="296"/>
      <c r="BC127" s="296"/>
      <c r="BD127" s="296"/>
      <c r="BE127" s="296"/>
      <c r="BF127" s="296"/>
      <c r="BG127" s="295"/>
      <c r="BH127" s="296"/>
      <c r="BI127" s="296"/>
      <c r="BJ127" s="296"/>
      <c r="BK127" s="296"/>
      <c r="BL127" s="296"/>
      <c r="BM127" s="296"/>
      <c r="BN127" s="297"/>
      <c r="BO127" s="292"/>
      <c r="BP127" s="293"/>
      <c r="BQ127" s="293"/>
      <c r="BR127" s="293"/>
      <c r="BS127" s="293"/>
      <c r="BT127" s="293"/>
      <c r="BU127" s="293"/>
      <c r="BV127" s="293"/>
      <c r="BW127" s="293"/>
      <c r="BX127" s="294"/>
      <c r="BY127" s="292"/>
      <c r="BZ127" s="293"/>
      <c r="CA127" s="293"/>
      <c r="CB127" s="293"/>
      <c r="CC127" s="293"/>
      <c r="CD127" s="293"/>
      <c r="CE127" s="293"/>
      <c r="CF127" s="293"/>
      <c r="CG127" s="293"/>
      <c r="CH127" s="294"/>
      <c r="CI127" s="292"/>
      <c r="CJ127" s="293"/>
      <c r="CK127" s="293"/>
      <c r="CL127" s="293"/>
      <c r="CM127" s="293"/>
      <c r="CN127" s="293"/>
      <c r="CO127" s="293"/>
      <c r="CP127" s="293"/>
      <c r="CQ127" s="293"/>
      <c r="CR127" s="294"/>
      <c r="CS127" s="286">
        <f t="shared" si="11"/>
        <v>0</v>
      </c>
      <c r="CT127" s="287"/>
      <c r="CU127" s="287"/>
      <c r="CV127" s="287"/>
      <c r="CW127" s="287"/>
      <c r="CX127" s="287"/>
      <c r="CY127" s="287"/>
      <c r="CZ127" s="287"/>
      <c r="DA127" s="287"/>
      <c r="DB127" s="287"/>
      <c r="DC127" s="287"/>
      <c r="DD127" s="287"/>
      <c r="DE127" s="288"/>
      <c r="DF127" s="286">
        <f t="shared" si="12"/>
        <v>0</v>
      </c>
      <c r="DG127" s="287"/>
      <c r="DH127" s="287"/>
      <c r="DI127" s="287"/>
      <c r="DJ127" s="287"/>
      <c r="DK127" s="287"/>
      <c r="DL127" s="287"/>
      <c r="DM127" s="287"/>
      <c r="DN127" s="287"/>
      <c r="DO127" s="287"/>
      <c r="DP127" s="287"/>
      <c r="DQ127" s="287"/>
      <c r="DR127" s="288"/>
    </row>
    <row r="128" spans="1:122" s="121" customFormat="1" ht="22.35" customHeight="1" x14ac:dyDescent="0.25">
      <c r="A128" s="298"/>
      <c r="B128" s="299"/>
      <c r="C128" s="299"/>
      <c r="D128" s="299"/>
      <c r="E128" s="299"/>
      <c r="F128" s="299"/>
      <c r="G128" s="299"/>
      <c r="H128" s="299"/>
      <c r="I128" s="299"/>
      <c r="J128" s="299"/>
      <c r="K128" s="299"/>
      <c r="L128" s="299"/>
      <c r="M128" s="299"/>
      <c r="N128" s="299"/>
      <c r="O128" s="299"/>
      <c r="P128" s="299"/>
      <c r="Q128" s="299"/>
      <c r="R128" s="299"/>
      <c r="S128" s="299"/>
      <c r="T128" s="299"/>
      <c r="U128" s="299"/>
      <c r="V128" s="299"/>
      <c r="W128" s="299"/>
      <c r="X128" s="299"/>
      <c r="Y128" s="299"/>
      <c r="Z128" s="299"/>
      <c r="AA128" s="299"/>
      <c r="AB128" s="299"/>
      <c r="AC128" s="300"/>
      <c r="AD128" s="301"/>
      <c r="AE128" s="301"/>
      <c r="AF128" s="301"/>
      <c r="AG128" s="301"/>
      <c r="AH128" s="301"/>
      <c r="AI128" s="301"/>
      <c r="AJ128" s="301"/>
      <c r="AK128" s="301"/>
      <c r="AL128" s="301"/>
      <c r="AM128" s="301"/>
      <c r="AN128" s="301"/>
      <c r="AO128" s="301"/>
      <c r="AP128" s="301"/>
      <c r="AQ128" s="302"/>
      <c r="AR128" s="289"/>
      <c r="AS128" s="290"/>
      <c r="AT128" s="290"/>
      <c r="AU128" s="290"/>
      <c r="AV128" s="290"/>
      <c r="AW128" s="290"/>
      <c r="AX128" s="291"/>
      <c r="AY128" s="295"/>
      <c r="AZ128" s="296"/>
      <c r="BA128" s="296"/>
      <c r="BB128" s="296"/>
      <c r="BC128" s="296"/>
      <c r="BD128" s="296"/>
      <c r="BE128" s="296"/>
      <c r="BF128" s="296"/>
      <c r="BG128" s="295"/>
      <c r="BH128" s="296"/>
      <c r="BI128" s="296"/>
      <c r="BJ128" s="296"/>
      <c r="BK128" s="296"/>
      <c r="BL128" s="296"/>
      <c r="BM128" s="296"/>
      <c r="BN128" s="297"/>
      <c r="BO128" s="292"/>
      <c r="BP128" s="293"/>
      <c r="BQ128" s="293"/>
      <c r="BR128" s="293"/>
      <c r="BS128" s="293"/>
      <c r="BT128" s="293"/>
      <c r="BU128" s="293"/>
      <c r="BV128" s="293"/>
      <c r="BW128" s="293"/>
      <c r="BX128" s="294"/>
      <c r="BY128" s="292"/>
      <c r="BZ128" s="293"/>
      <c r="CA128" s="293"/>
      <c r="CB128" s="293"/>
      <c r="CC128" s="293"/>
      <c r="CD128" s="293"/>
      <c r="CE128" s="293"/>
      <c r="CF128" s="293"/>
      <c r="CG128" s="293"/>
      <c r="CH128" s="294"/>
      <c r="CI128" s="292"/>
      <c r="CJ128" s="293"/>
      <c r="CK128" s="293"/>
      <c r="CL128" s="293"/>
      <c r="CM128" s="293"/>
      <c r="CN128" s="293"/>
      <c r="CO128" s="293"/>
      <c r="CP128" s="293"/>
      <c r="CQ128" s="293"/>
      <c r="CR128" s="294"/>
      <c r="CS128" s="286">
        <f t="shared" si="11"/>
        <v>0</v>
      </c>
      <c r="CT128" s="287"/>
      <c r="CU128" s="287"/>
      <c r="CV128" s="287"/>
      <c r="CW128" s="287"/>
      <c r="CX128" s="287"/>
      <c r="CY128" s="287"/>
      <c r="CZ128" s="287"/>
      <c r="DA128" s="287"/>
      <c r="DB128" s="287"/>
      <c r="DC128" s="287"/>
      <c r="DD128" s="287"/>
      <c r="DE128" s="288"/>
      <c r="DF128" s="286">
        <f t="shared" si="12"/>
        <v>0</v>
      </c>
      <c r="DG128" s="287"/>
      <c r="DH128" s="287"/>
      <c r="DI128" s="287"/>
      <c r="DJ128" s="287"/>
      <c r="DK128" s="287"/>
      <c r="DL128" s="287"/>
      <c r="DM128" s="287"/>
      <c r="DN128" s="287"/>
      <c r="DO128" s="287"/>
      <c r="DP128" s="287"/>
      <c r="DQ128" s="287"/>
      <c r="DR128" s="288"/>
    </row>
    <row r="129" spans="1:122" s="121" customFormat="1" ht="22.35" customHeight="1" x14ac:dyDescent="0.25">
      <c r="A129" s="298"/>
      <c r="B129" s="299"/>
      <c r="C129" s="299"/>
      <c r="D129" s="299"/>
      <c r="E129" s="299"/>
      <c r="F129" s="299"/>
      <c r="G129" s="299"/>
      <c r="H129" s="299"/>
      <c r="I129" s="299"/>
      <c r="J129" s="299"/>
      <c r="K129" s="299"/>
      <c r="L129" s="299"/>
      <c r="M129" s="299"/>
      <c r="N129" s="299"/>
      <c r="O129" s="299"/>
      <c r="P129" s="299"/>
      <c r="Q129" s="299"/>
      <c r="R129" s="299"/>
      <c r="S129" s="299"/>
      <c r="T129" s="299"/>
      <c r="U129" s="299"/>
      <c r="V129" s="299"/>
      <c r="W129" s="299"/>
      <c r="X129" s="299"/>
      <c r="Y129" s="299"/>
      <c r="Z129" s="299"/>
      <c r="AA129" s="299"/>
      <c r="AB129" s="299"/>
      <c r="AC129" s="300"/>
      <c r="AD129" s="301"/>
      <c r="AE129" s="301"/>
      <c r="AF129" s="301"/>
      <c r="AG129" s="301"/>
      <c r="AH129" s="301"/>
      <c r="AI129" s="301"/>
      <c r="AJ129" s="301"/>
      <c r="AK129" s="301"/>
      <c r="AL129" s="301"/>
      <c r="AM129" s="301"/>
      <c r="AN129" s="301"/>
      <c r="AO129" s="301"/>
      <c r="AP129" s="301"/>
      <c r="AQ129" s="302"/>
      <c r="AR129" s="289"/>
      <c r="AS129" s="290"/>
      <c r="AT129" s="290"/>
      <c r="AU129" s="290"/>
      <c r="AV129" s="290"/>
      <c r="AW129" s="290"/>
      <c r="AX129" s="291"/>
      <c r="AY129" s="295"/>
      <c r="AZ129" s="296"/>
      <c r="BA129" s="296"/>
      <c r="BB129" s="296"/>
      <c r="BC129" s="296"/>
      <c r="BD129" s="296"/>
      <c r="BE129" s="296"/>
      <c r="BF129" s="296"/>
      <c r="BG129" s="295"/>
      <c r="BH129" s="296"/>
      <c r="BI129" s="296"/>
      <c r="BJ129" s="296"/>
      <c r="BK129" s="296"/>
      <c r="BL129" s="296"/>
      <c r="BM129" s="296"/>
      <c r="BN129" s="297"/>
      <c r="BO129" s="292"/>
      <c r="BP129" s="293"/>
      <c r="BQ129" s="293"/>
      <c r="BR129" s="293"/>
      <c r="BS129" s="293"/>
      <c r="BT129" s="293"/>
      <c r="BU129" s="293"/>
      <c r="BV129" s="293"/>
      <c r="BW129" s="293"/>
      <c r="BX129" s="294"/>
      <c r="BY129" s="292"/>
      <c r="BZ129" s="293"/>
      <c r="CA129" s="293"/>
      <c r="CB129" s="293"/>
      <c r="CC129" s="293"/>
      <c r="CD129" s="293"/>
      <c r="CE129" s="293"/>
      <c r="CF129" s="293"/>
      <c r="CG129" s="293"/>
      <c r="CH129" s="294"/>
      <c r="CI129" s="292"/>
      <c r="CJ129" s="293"/>
      <c r="CK129" s="293"/>
      <c r="CL129" s="293"/>
      <c r="CM129" s="293"/>
      <c r="CN129" s="293"/>
      <c r="CO129" s="293"/>
      <c r="CP129" s="293"/>
      <c r="CQ129" s="293"/>
      <c r="CR129" s="294"/>
      <c r="CS129" s="286">
        <f t="shared" si="11"/>
        <v>0</v>
      </c>
      <c r="CT129" s="287"/>
      <c r="CU129" s="287"/>
      <c r="CV129" s="287"/>
      <c r="CW129" s="287"/>
      <c r="CX129" s="287"/>
      <c r="CY129" s="287"/>
      <c r="CZ129" s="287"/>
      <c r="DA129" s="287"/>
      <c r="DB129" s="287"/>
      <c r="DC129" s="287"/>
      <c r="DD129" s="287"/>
      <c r="DE129" s="288"/>
      <c r="DF129" s="286">
        <f t="shared" si="12"/>
        <v>0</v>
      </c>
      <c r="DG129" s="287"/>
      <c r="DH129" s="287"/>
      <c r="DI129" s="287"/>
      <c r="DJ129" s="287"/>
      <c r="DK129" s="287"/>
      <c r="DL129" s="287"/>
      <c r="DM129" s="287"/>
      <c r="DN129" s="287"/>
      <c r="DO129" s="287"/>
      <c r="DP129" s="287"/>
      <c r="DQ129" s="287"/>
      <c r="DR129" s="288"/>
    </row>
    <row r="130" spans="1:122" s="121" customFormat="1" ht="22.35" customHeight="1" x14ac:dyDescent="0.25">
      <c r="A130" s="298"/>
      <c r="B130" s="299"/>
      <c r="C130" s="299"/>
      <c r="D130" s="299"/>
      <c r="E130" s="299"/>
      <c r="F130" s="299"/>
      <c r="G130" s="299"/>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300"/>
      <c r="AD130" s="301"/>
      <c r="AE130" s="301"/>
      <c r="AF130" s="301"/>
      <c r="AG130" s="301"/>
      <c r="AH130" s="301"/>
      <c r="AI130" s="301"/>
      <c r="AJ130" s="301"/>
      <c r="AK130" s="301"/>
      <c r="AL130" s="301"/>
      <c r="AM130" s="301"/>
      <c r="AN130" s="301"/>
      <c r="AO130" s="301"/>
      <c r="AP130" s="301"/>
      <c r="AQ130" s="302"/>
      <c r="AR130" s="289"/>
      <c r="AS130" s="290"/>
      <c r="AT130" s="290"/>
      <c r="AU130" s="290"/>
      <c r="AV130" s="290"/>
      <c r="AW130" s="290"/>
      <c r="AX130" s="291"/>
      <c r="AY130" s="295"/>
      <c r="AZ130" s="296"/>
      <c r="BA130" s="296"/>
      <c r="BB130" s="296"/>
      <c r="BC130" s="296"/>
      <c r="BD130" s="296"/>
      <c r="BE130" s="296"/>
      <c r="BF130" s="296"/>
      <c r="BG130" s="295"/>
      <c r="BH130" s="296"/>
      <c r="BI130" s="296"/>
      <c r="BJ130" s="296"/>
      <c r="BK130" s="296"/>
      <c r="BL130" s="296"/>
      <c r="BM130" s="296"/>
      <c r="BN130" s="297"/>
      <c r="BO130" s="292"/>
      <c r="BP130" s="293"/>
      <c r="BQ130" s="293"/>
      <c r="BR130" s="293"/>
      <c r="BS130" s="293"/>
      <c r="BT130" s="293"/>
      <c r="BU130" s="293"/>
      <c r="BV130" s="293"/>
      <c r="BW130" s="293"/>
      <c r="BX130" s="294"/>
      <c r="BY130" s="292"/>
      <c r="BZ130" s="293"/>
      <c r="CA130" s="293"/>
      <c r="CB130" s="293"/>
      <c r="CC130" s="293"/>
      <c r="CD130" s="293"/>
      <c r="CE130" s="293"/>
      <c r="CF130" s="293"/>
      <c r="CG130" s="293"/>
      <c r="CH130" s="294"/>
      <c r="CI130" s="292"/>
      <c r="CJ130" s="293"/>
      <c r="CK130" s="293"/>
      <c r="CL130" s="293"/>
      <c r="CM130" s="293"/>
      <c r="CN130" s="293"/>
      <c r="CO130" s="293"/>
      <c r="CP130" s="293"/>
      <c r="CQ130" s="293"/>
      <c r="CR130" s="294"/>
      <c r="CS130" s="286">
        <f t="shared" si="11"/>
        <v>0</v>
      </c>
      <c r="CT130" s="287"/>
      <c r="CU130" s="287"/>
      <c r="CV130" s="287"/>
      <c r="CW130" s="287"/>
      <c r="CX130" s="287"/>
      <c r="CY130" s="287"/>
      <c r="CZ130" s="287"/>
      <c r="DA130" s="287"/>
      <c r="DB130" s="287"/>
      <c r="DC130" s="287"/>
      <c r="DD130" s="287"/>
      <c r="DE130" s="288"/>
      <c r="DF130" s="286">
        <f t="shared" si="12"/>
        <v>0</v>
      </c>
      <c r="DG130" s="287"/>
      <c r="DH130" s="287"/>
      <c r="DI130" s="287"/>
      <c r="DJ130" s="287"/>
      <c r="DK130" s="287"/>
      <c r="DL130" s="287"/>
      <c r="DM130" s="287"/>
      <c r="DN130" s="287"/>
      <c r="DO130" s="287"/>
      <c r="DP130" s="287"/>
      <c r="DQ130" s="287"/>
      <c r="DR130" s="288"/>
    </row>
    <row r="131" spans="1:122" s="121" customFormat="1" ht="22.35" customHeight="1" x14ac:dyDescent="0.25">
      <c r="A131" s="298"/>
      <c r="B131" s="299"/>
      <c r="C131" s="299"/>
      <c r="D131" s="299"/>
      <c r="E131" s="299"/>
      <c r="F131" s="299"/>
      <c r="G131" s="299"/>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300"/>
      <c r="AD131" s="301"/>
      <c r="AE131" s="301"/>
      <c r="AF131" s="301"/>
      <c r="AG131" s="301"/>
      <c r="AH131" s="301"/>
      <c r="AI131" s="301"/>
      <c r="AJ131" s="301"/>
      <c r="AK131" s="301"/>
      <c r="AL131" s="301"/>
      <c r="AM131" s="301"/>
      <c r="AN131" s="301"/>
      <c r="AO131" s="301"/>
      <c r="AP131" s="301"/>
      <c r="AQ131" s="302"/>
      <c r="AR131" s="289"/>
      <c r="AS131" s="290"/>
      <c r="AT131" s="290"/>
      <c r="AU131" s="290"/>
      <c r="AV131" s="290"/>
      <c r="AW131" s="290"/>
      <c r="AX131" s="291"/>
      <c r="AY131" s="295"/>
      <c r="AZ131" s="296"/>
      <c r="BA131" s="296"/>
      <c r="BB131" s="296"/>
      <c r="BC131" s="296"/>
      <c r="BD131" s="296"/>
      <c r="BE131" s="296"/>
      <c r="BF131" s="296"/>
      <c r="BG131" s="295"/>
      <c r="BH131" s="296"/>
      <c r="BI131" s="296"/>
      <c r="BJ131" s="296"/>
      <c r="BK131" s="296"/>
      <c r="BL131" s="296"/>
      <c r="BM131" s="296"/>
      <c r="BN131" s="297"/>
      <c r="BO131" s="292"/>
      <c r="BP131" s="293"/>
      <c r="BQ131" s="293"/>
      <c r="BR131" s="293"/>
      <c r="BS131" s="293"/>
      <c r="BT131" s="293"/>
      <c r="BU131" s="293"/>
      <c r="BV131" s="293"/>
      <c r="BW131" s="293"/>
      <c r="BX131" s="294"/>
      <c r="BY131" s="292"/>
      <c r="BZ131" s="293"/>
      <c r="CA131" s="293"/>
      <c r="CB131" s="293"/>
      <c r="CC131" s="293"/>
      <c r="CD131" s="293"/>
      <c r="CE131" s="293"/>
      <c r="CF131" s="293"/>
      <c r="CG131" s="293"/>
      <c r="CH131" s="294"/>
      <c r="CI131" s="292"/>
      <c r="CJ131" s="293"/>
      <c r="CK131" s="293"/>
      <c r="CL131" s="293"/>
      <c r="CM131" s="293"/>
      <c r="CN131" s="293"/>
      <c r="CO131" s="293"/>
      <c r="CP131" s="293"/>
      <c r="CQ131" s="293"/>
      <c r="CR131" s="294"/>
      <c r="CS131" s="286">
        <f t="shared" si="11"/>
        <v>0</v>
      </c>
      <c r="CT131" s="287"/>
      <c r="CU131" s="287"/>
      <c r="CV131" s="287"/>
      <c r="CW131" s="287"/>
      <c r="CX131" s="287"/>
      <c r="CY131" s="287"/>
      <c r="CZ131" s="287"/>
      <c r="DA131" s="287"/>
      <c r="DB131" s="287"/>
      <c r="DC131" s="287"/>
      <c r="DD131" s="287"/>
      <c r="DE131" s="288"/>
      <c r="DF131" s="286">
        <f t="shared" si="12"/>
        <v>0</v>
      </c>
      <c r="DG131" s="287"/>
      <c r="DH131" s="287"/>
      <c r="DI131" s="287"/>
      <c r="DJ131" s="287"/>
      <c r="DK131" s="287"/>
      <c r="DL131" s="287"/>
      <c r="DM131" s="287"/>
      <c r="DN131" s="287"/>
      <c r="DO131" s="287"/>
      <c r="DP131" s="287"/>
      <c r="DQ131" s="287"/>
      <c r="DR131" s="288"/>
    </row>
    <row r="132" spans="1:122" s="121" customFormat="1" ht="22.35" customHeight="1" thickBot="1" x14ac:dyDescent="0.3">
      <c r="A132" s="464"/>
      <c r="B132" s="465"/>
      <c r="C132" s="465"/>
      <c r="D132" s="465"/>
      <c r="E132" s="465"/>
      <c r="F132" s="465"/>
      <c r="G132" s="465"/>
      <c r="H132" s="465"/>
      <c r="I132" s="465"/>
      <c r="J132" s="465"/>
      <c r="K132" s="465"/>
      <c r="L132" s="465"/>
      <c r="M132" s="465"/>
      <c r="N132" s="465"/>
      <c r="O132" s="465"/>
      <c r="P132" s="465"/>
      <c r="Q132" s="465"/>
      <c r="R132" s="465"/>
      <c r="S132" s="465"/>
      <c r="T132" s="465"/>
      <c r="U132" s="465"/>
      <c r="V132" s="465"/>
      <c r="W132" s="465"/>
      <c r="X132" s="465"/>
      <c r="Y132" s="465"/>
      <c r="Z132" s="465"/>
      <c r="AA132" s="465"/>
      <c r="AB132" s="465"/>
      <c r="AC132" s="497"/>
      <c r="AD132" s="498"/>
      <c r="AE132" s="498"/>
      <c r="AF132" s="498"/>
      <c r="AG132" s="498"/>
      <c r="AH132" s="498"/>
      <c r="AI132" s="498"/>
      <c r="AJ132" s="498"/>
      <c r="AK132" s="498"/>
      <c r="AL132" s="498"/>
      <c r="AM132" s="498"/>
      <c r="AN132" s="498"/>
      <c r="AO132" s="498"/>
      <c r="AP132" s="498"/>
      <c r="AQ132" s="499"/>
      <c r="AR132" s="482"/>
      <c r="AS132" s="483"/>
      <c r="AT132" s="483"/>
      <c r="AU132" s="483"/>
      <c r="AV132" s="483"/>
      <c r="AW132" s="483"/>
      <c r="AX132" s="484"/>
      <c r="AY132" s="466"/>
      <c r="AZ132" s="467"/>
      <c r="BA132" s="467"/>
      <c r="BB132" s="467"/>
      <c r="BC132" s="467"/>
      <c r="BD132" s="467"/>
      <c r="BE132" s="467"/>
      <c r="BF132" s="467"/>
      <c r="BG132" s="466"/>
      <c r="BH132" s="467"/>
      <c r="BI132" s="467"/>
      <c r="BJ132" s="467"/>
      <c r="BK132" s="467"/>
      <c r="BL132" s="467"/>
      <c r="BM132" s="467"/>
      <c r="BN132" s="521"/>
      <c r="BO132" s="509"/>
      <c r="BP132" s="510"/>
      <c r="BQ132" s="510"/>
      <c r="BR132" s="510"/>
      <c r="BS132" s="510"/>
      <c r="BT132" s="510"/>
      <c r="BU132" s="510"/>
      <c r="BV132" s="510"/>
      <c r="BW132" s="510"/>
      <c r="BX132" s="511"/>
      <c r="BY132" s="509"/>
      <c r="BZ132" s="510"/>
      <c r="CA132" s="510"/>
      <c r="CB132" s="510"/>
      <c r="CC132" s="510"/>
      <c r="CD132" s="510"/>
      <c r="CE132" s="510"/>
      <c r="CF132" s="510"/>
      <c r="CG132" s="510"/>
      <c r="CH132" s="511"/>
      <c r="CI132" s="509"/>
      <c r="CJ132" s="510"/>
      <c r="CK132" s="510"/>
      <c r="CL132" s="510"/>
      <c r="CM132" s="510"/>
      <c r="CN132" s="510"/>
      <c r="CO132" s="510"/>
      <c r="CP132" s="510"/>
      <c r="CQ132" s="510"/>
      <c r="CR132" s="511"/>
      <c r="CS132" s="461">
        <f t="shared" si="11"/>
        <v>0</v>
      </c>
      <c r="CT132" s="462"/>
      <c r="CU132" s="462"/>
      <c r="CV132" s="462"/>
      <c r="CW132" s="462"/>
      <c r="CX132" s="462"/>
      <c r="CY132" s="462"/>
      <c r="CZ132" s="462"/>
      <c r="DA132" s="462"/>
      <c r="DB132" s="462"/>
      <c r="DC132" s="462"/>
      <c r="DD132" s="462"/>
      <c r="DE132" s="463"/>
      <c r="DF132" s="286">
        <f t="shared" si="12"/>
        <v>0</v>
      </c>
      <c r="DG132" s="287"/>
      <c r="DH132" s="287"/>
      <c r="DI132" s="287"/>
      <c r="DJ132" s="287"/>
      <c r="DK132" s="287"/>
      <c r="DL132" s="287"/>
      <c r="DM132" s="287"/>
      <c r="DN132" s="287"/>
      <c r="DO132" s="287"/>
      <c r="DP132" s="287"/>
      <c r="DQ132" s="287"/>
      <c r="DR132" s="288"/>
    </row>
    <row r="133" spans="1:122" s="6" customFormat="1" ht="9" customHeight="1" thickTop="1" x14ac:dyDescent="0.15">
      <c r="AT133" s="475" t="s">
        <v>40</v>
      </c>
      <c r="AU133" s="475"/>
      <c r="AV133" s="475"/>
      <c r="AW133" s="475"/>
      <c r="AX133" s="475"/>
      <c r="AY133" s="475"/>
      <c r="AZ133" s="475"/>
      <c r="BA133" s="475"/>
      <c r="BB133" s="475"/>
      <c r="BC133" s="475"/>
      <c r="BD133" s="475"/>
      <c r="BE133" s="475"/>
      <c r="BF133" s="475"/>
      <c r="BG133" s="475"/>
      <c r="BH133" s="475"/>
      <c r="BI133" s="475"/>
      <c r="BJ133" s="475"/>
      <c r="BK133" s="475"/>
      <c r="BL133" s="475"/>
      <c r="BM133" s="475"/>
      <c r="BN133" s="475"/>
      <c r="BO133" s="512">
        <f>SUM($BO$105:$BO$132)+SUM($BO$148:$BO$175)+SUM($BO$191:$BO$218)+SUM($BO$234:$BO$261)+SUM($BO$277:$BO$304)</f>
        <v>40</v>
      </c>
      <c r="BP133" s="513"/>
      <c r="BQ133" s="513"/>
      <c r="BR133" s="513"/>
      <c r="BS133" s="513"/>
      <c r="BT133" s="513"/>
      <c r="BU133" s="513"/>
      <c r="BV133" s="513"/>
      <c r="BW133" s="513"/>
      <c r="BX133" s="514"/>
      <c r="BY133" s="512">
        <f>SUM($BY$105:$BY$132)+SUM($BY$148:$BY$175)+SUM($BY$191:$BY$218)+SUM($BY$234:$BY$261)+SUM($BY$277:$BY$304)</f>
        <v>1</v>
      </c>
      <c r="BZ133" s="513"/>
      <c r="CA133" s="513"/>
      <c r="CB133" s="513"/>
      <c r="CC133" s="513"/>
      <c r="CD133" s="513"/>
      <c r="CE133" s="513"/>
      <c r="CF133" s="513"/>
      <c r="CG133" s="513"/>
      <c r="CH133" s="514"/>
      <c r="CI133" s="512">
        <f>SUM($CI$105:$CI$132)+SUM($CI$148:$CI$175)+SUM($CI$191:$CI$218)+SUM($CI$234:$CI$261)+SUM($CI$277:$CI$304)</f>
        <v>0</v>
      </c>
      <c r="CJ133" s="513"/>
      <c r="CK133" s="513"/>
      <c r="CL133" s="513"/>
      <c r="CM133" s="513"/>
      <c r="CN133" s="513"/>
      <c r="CO133" s="513"/>
      <c r="CP133" s="513"/>
      <c r="CQ133" s="513"/>
      <c r="CR133" s="514"/>
      <c r="CS133" s="476">
        <f>SUM($CS$105:$CS$132)+SUM($CS$148:$CS$175)+SUM($CS$191:$CS$218)+SUM($CS$234:$CS$261)+SUM($CS$277:$CS$304)</f>
        <v>1471.8999999999999</v>
      </c>
      <c r="CT133" s="477"/>
      <c r="CU133" s="477"/>
      <c r="CV133" s="477"/>
      <c r="CW133" s="477"/>
      <c r="CX133" s="477"/>
      <c r="CY133" s="477"/>
      <c r="CZ133" s="477"/>
      <c r="DA133" s="477"/>
      <c r="DB133" s="477"/>
      <c r="DC133" s="477"/>
      <c r="DD133" s="477"/>
      <c r="DE133" s="478"/>
      <c r="DF133" s="479">
        <f>SUM($DF$105:$DF$132)+SUM($DF$148:$DF$175)+SUM($DF$191:$DF$218)+SUM($DF$234:$DF$261)+SUM($DF$277:$DF$304)</f>
        <v>1489.85</v>
      </c>
      <c r="DG133" s="480"/>
      <c r="DH133" s="480"/>
      <c r="DI133" s="480"/>
      <c r="DJ133" s="480"/>
      <c r="DK133" s="480"/>
      <c r="DL133" s="480"/>
      <c r="DM133" s="480"/>
      <c r="DN133" s="480"/>
      <c r="DO133" s="480"/>
      <c r="DP133" s="480"/>
      <c r="DQ133" s="480"/>
      <c r="DR133" s="481"/>
    </row>
    <row r="134" spans="1:122" s="6" customFormat="1" ht="8.25" customHeight="1" x14ac:dyDescent="0.15">
      <c r="A134" s="184" t="s">
        <v>95</v>
      </c>
      <c r="AT134" s="475"/>
      <c r="AU134" s="475"/>
      <c r="AV134" s="475"/>
      <c r="AW134" s="475"/>
      <c r="AX134" s="475"/>
      <c r="AY134" s="475"/>
      <c r="AZ134" s="475"/>
      <c r="BA134" s="475"/>
      <c r="BB134" s="475"/>
      <c r="BC134" s="475"/>
      <c r="BD134" s="475"/>
      <c r="BE134" s="475"/>
      <c r="BF134" s="475"/>
      <c r="BG134" s="475"/>
      <c r="BH134" s="475"/>
      <c r="BI134" s="475"/>
      <c r="BJ134" s="475"/>
      <c r="BK134" s="475"/>
      <c r="BL134" s="475"/>
      <c r="BM134" s="475"/>
      <c r="BN134" s="475"/>
      <c r="BO134" s="515"/>
      <c r="BP134" s="516"/>
      <c r="BQ134" s="516"/>
      <c r="BR134" s="516"/>
      <c r="BS134" s="516"/>
      <c r="BT134" s="516"/>
      <c r="BU134" s="516"/>
      <c r="BV134" s="516"/>
      <c r="BW134" s="516"/>
      <c r="BX134" s="517"/>
      <c r="BY134" s="515"/>
      <c r="BZ134" s="516"/>
      <c r="CA134" s="516"/>
      <c r="CB134" s="516"/>
      <c r="CC134" s="516"/>
      <c r="CD134" s="516"/>
      <c r="CE134" s="516"/>
      <c r="CF134" s="516"/>
      <c r="CG134" s="516"/>
      <c r="CH134" s="517"/>
      <c r="CI134" s="515"/>
      <c r="CJ134" s="516"/>
      <c r="CK134" s="516"/>
      <c r="CL134" s="516"/>
      <c r="CM134" s="516"/>
      <c r="CN134" s="516"/>
      <c r="CO134" s="516"/>
      <c r="CP134" s="516"/>
      <c r="CQ134" s="516"/>
      <c r="CR134" s="517"/>
      <c r="CS134" s="476"/>
      <c r="CT134" s="477"/>
      <c r="CU134" s="477"/>
      <c r="CV134" s="477"/>
      <c r="CW134" s="477"/>
      <c r="CX134" s="477"/>
      <c r="CY134" s="477"/>
      <c r="CZ134" s="477"/>
      <c r="DA134" s="477"/>
      <c r="DB134" s="477"/>
      <c r="DC134" s="477"/>
      <c r="DD134" s="477"/>
      <c r="DE134" s="478"/>
      <c r="DF134" s="476"/>
      <c r="DG134" s="477"/>
      <c r="DH134" s="477"/>
      <c r="DI134" s="477"/>
      <c r="DJ134" s="477"/>
      <c r="DK134" s="477"/>
      <c r="DL134" s="477"/>
      <c r="DM134" s="477"/>
      <c r="DN134" s="477"/>
      <c r="DO134" s="477"/>
      <c r="DP134" s="477"/>
      <c r="DQ134" s="477"/>
      <c r="DR134" s="478"/>
    </row>
    <row r="135" spans="1:122" s="6" customFormat="1" ht="8.25" customHeight="1" x14ac:dyDescent="0.15">
      <c r="A135" s="6" t="s">
        <v>92</v>
      </c>
      <c r="AT135" s="475"/>
      <c r="AU135" s="475"/>
      <c r="AV135" s="475"/>
      <c r="AW135" s="475"/>
      <c r="AX135" s="475"/>
      <c r="AY135" s="475"/>
      <c r="AZ135" s="475"/>
      <c r="BA135" s="475"/>
      <c r="BB135" s="475"/>
      <c r="BC135" s="475"/>
      <c r="BD135" s="475"/>
      <c r="BE135" s="475"/>
      <c r="BF135" s="475"/>
      <c r="BG135" s="475"/>
      <c r="BH135" s="475"/>
      <c r="BI135" s="475"/>
      <c r="BJ135" s="475"/>
      <c r="BK135" s="475"/>
      <c r="BL135" s="475"/>
      <c r="BM135" s="475"/>
      <c r="BN135" s="475"/>
      <c r="BO135" s="518"/>
      <c r="BP135" s="519"/>
      <c r="BQ135" s="519"/>
      <c r="BR135" s="519"/>
      <c r="BS135" s="519"/>
      <c r="BT135" s="519"/>
      <c r="BU135" s="519"/>
      <c r="BV135" s="519"/>
      <c r="BW135" s="519"/>
      <c r="BX135" s="520"/>
      <c r="BY135" s="518"/>
      <c r="BZ135" s="519"/>
      <c r="CA135" s="519"/>
      <c r="CB135" s="519"/>
      <c r="CC135" s="519"/>
      <c r="CD135" s="519"/>
      <c r="CE135" s="519"/>
      <c r="CF135" s="519"/>
      <c r="CG135" s="519"/>
      <c r="CH135" s="520"/>
      <c r="CI135" s="518"/>
      <c r="CJ135" s="519"/>
      <c r="CK135" s="519"/>
      <c r="CL135" s="519"/>
      <c r="CM135" s="519"/>
      <c r="CN135" s="519"/>
      <c r="CO135" s="519"/>
      <c r="CP135" s="519"/>
      <c r="CQ135" s="519"/>
      <c r="CR135" s="520"/>
      <c r="CS135" s="286"/>
      <c r="CT135" s="287"/>
      <c r="CU135" s="287"/>
      <c r="CV135" s="287"/>
      <c r="CW135" s="287"/>
      <c r="CX135" s="287"/>
      <c r="CY135" s="287"/>
      <c r="CZ135" s="287"/>
      <c r="DA135" s="287"/>
      <c r="DB135" s="287"/>
      <c r="DC135" s="287"/>
      <c r="DD135" s="287"/>
      <c r="DE135" s="288"/>
      <c r="DF135" s="286"/>
      <c r="DG135" s="287"/>
      <c r="DH135" s="287"/>
      <c r="DI135" s="287"/>
      <c r="DJ135" s="287"/>
      <c r="DK135" s="287"/>
      <c r="DL135" s="287"/>
      <c r="DM135" s="287"/>
      <c r="DN135" s="287"/>
      <c r="DO135" s="287"/>
      <c r="DP135" s="287"/>
      <c r="DQ135" s="287"/>
      <c r="DR135" s="288"/>
    </row>
    <row r="136" spans="1:122" s="6" customFormat="1" ht="7.8" x14ac:dyDescent="0.15">
      <c r="A136" s="6" t="s">
        <v>93</v>
      </c>
      <c r="BH136" s="122"/>
      <c r="BO136" s="500" t="s">
        <v>71</v>
      </c>
      <c r="BP136" s="501"/>
      <c r="BQ136" s="501"/>
      <c r="BR136" s="501"/>
      <c r="BS136" s="501"/>
      <c r="BT136" s="501"/>
      <c r="BU136" s="501"/>
      <c r="BV136" s="501"/>
      <c r="BW136" s="501"/>
      <c r="BX136" s="501"/>
      <c r="BY136" s="501"/>
      <c r="BZ136" s="501"/>
      <c r="CA136" s="501"/>
      <c r="CB136" s="501"/>
      <c r="CC136" s="501"/>
      <c r="CD136" s="501"/>
      <c r="CE136" s="501"/>
      <c r="CF136" s="501"/>
      <c r="CG136" s="501"/>
      <c r="CH136" s="501"/>
      <c r="CI136" s="501"/>
      <c r="CJ136" s="501"/>
      <c r="CK136" s="501"/>
      <c r="CL136" s="501"/>
      <c r="CM136" s="501"/>
      <c r="CN136" s="501"/>
      <c r="CO136" s="501"/>
      <c r="CP136" s="501"/>
      <c r="CQ136" s="501"/>
      <c r="CR136" s="502"/>
      <c r="CS136" s="122"/>
      <c r="CT136" s="122"/>
      <c r="CU136" s="122"/>
      <c r="CV136" s="122"/>
      <c r="CW136" s="122"/>
      <c r="CX136" s="122"/>
      <c r="CY136" s="122"/>
      <c r="CZ136" s="122"/>
      <c r="DA136" s="122"/>
      <c r="DB136" s="122"/>
      <c r="DC136" s="122"/>
      <c r="DD136" s="122"/>
      <c r="DE136" s="122"/>
      <c r="DF136" s="122"/>
      <c r="DG136" s="122"/>
      <c r="DH136" s="122"/>
      <c r="DI136" s="183"/>
      <c r="DJ136" s="183"/>
      <c r="DK136" s="183"/>
      <c r="DL136" s="183"/>
      <c r="DM136" s="183"/>
      <c r="DN136" s="183"/>
      <c r="DO136" s="183"/>
      <c r="DP136" s="183"/>
      <c r="DQ136" s="183"/>
      <c r="DR136" s="183"/>
    </row>
    <row r="137" spans="1:122" s="6" customFormat="1" ht="8.25" customHeight="1" x14ac:dyDescent="0.15">
      <c r="A137" s="6" t="s">
        <v>94</v>
      </c>
      <c r="BH137" s="122"/>
      <c r="BO137" s="503">
        <f>SUM(BO133+BY133+CI133)</f>
        <v>41</v>
      </c>
      <c r="BP137" s="504"/>
      <c r="BQ137" s="504"/>
      <c r="BR137" s="504"/>
      <c r="BS137" s="504"/>
      <c r="BT137" s="504"/>
      <c r="BU137" s="504"/>
      <c r="BV137" s="504"/>
      <c r="BW137" s="504"/>
      <c r="BX137" s="504"/>
      <c r="BY137" s="504"/>
      <c r="BZ137" s="504"/>
      <c r="CA137" s="504"/>
      <c r="CB137" s="504"/>
      <c r="CC137" s="504"/>
      <c r="CD137" s="504"/>
      <c r="CE137" s="504"/>
      <c r="CF137" s="504"/>
      <c r="CG137" s="504"/>
      <c r="CH137" s="504"/>
      <c r="CI137" s="504"/>
      <c r="CJ137" s="504"/>
      <c r="CK137" s="504"/>
      <c r="CL137" s="504"/>
      <c r="CM137" s="504"/>
      <c r="CN137" s="504"/>
      <c r="CO137" s="504"/>
      <c r="CP137" s="504"/>
      <c r="CQ137" s="504"/>
      <c r="CR137" s="505"/>
      <c r="CS137" s="122"/>
      <c r="CT137" s="122"/>
      <c r="CU137" s="122"/>
      <c r="CV137" s="122"/>
      <c r="CW137" s="122"/>
      <c r="CX137" s="122"/>
      <c r="CY137" s="122"/>
      <c r="CZ137" s="122"/>
      <c r="DA137" s="122"/>
      <c r="DB137" s="122"/>
      <c r="DC137" s="122"/>
      <c r="DD137" s="122"/>
      <c r="DE137" s="122"/>
      <c r="DF137" s="122"/>
      <c r="DG137" s="122"/>
      <c r="DH137" s="122"/>
      <c r="DI137" s="183"/>
      <c r="DJ137" s="183"/>
      <c r="DK137" s="183"/>
      <c r="DL137" s="183"/>
      <c r="DM137" s="183"/>
      <c r="DN137" s="183"/>
      <c r="DO137" s="183"/>
      <c r="DP137" s="183"/>
      <c r="DQ137" s="183"/>
      <c r="DR137" s="183"/>
    </row>
    <row r="138" spans="1:122" s="6" customFormat="1" ht="8.25" customHeight="1" x14ac:dyDescent="0.15">
      <c r="A138" s="6" t="s">
        <v>96</v>
      </c>
      <c r="BH138" s="185"/>
      <c r="BO138" s="506"/>
      <c r="BP138" s="507"/>
      <c r="BQ138" s="507"/>
      <c r="BR138" s="507"/>
      <c r="BS138" s="507"/>
      <c r="BT138" s="507"/>
      <c r="BU138" s="507"/>
      <c r="BV138" s="507"/>
      <c r="BW138" s="507"/>
      <c r="BX138" s="507"/>
      <c r="BY138" s="507"/>
      <c r="BZ138" s="507"/>
      <c r="CA138" s="507"/>
      <c r="CB138" s="507"/>
      <c r="CC138" s="507"/>
      <c r="CD138" s="507"/>
      <c r="CE138" s="507"/>
      <c r="CF138" s="507"/>
      <c r="CG138" s="507"/>
      <c r="CH138" s="507"/>
      <c r="CI138" s="507"/>
      <c r="CJ138" s="507"/>
      <c r="CK138" s="507"/>
      <c r="CL138" s="507"/>
      <c r="CM138" s="507"/>
      <c r="CN138" s="507"/>
      <c r="CO138" s="507"/>
      <c r="CP138" s="507"/>
      <c r="CQ138" s="507"/>
      <c r="CR138" s="508"/>
      <c r="CS138" s="185"/>
      <c r="CT138" s="185"/>
      <c r="CU138" s="185"/>
      <c r="CV138" s="185"/>
      <c r="CW138" s="185"/>
      <c r="CX138" s="185"/>
      <c r="CY138" s="185"/>
      <c r="CZ138" s="185"/>
      <c r="DA138" s="185"/>
      <c r="DB138" s="185"/>
      <c r="DC138" s="185"/>
      <c r="DD138" s="185"/>
      <c r="DE138" s="185"/>
      <c r="DF138" s="185"/>
      <c r="DG138" s="185"/>
      <c r="DH138" s="185"/>
      <c r="DI138" s="94"/>
      <c r="DJ138" s="94"/>
      <c r="DK138" s="94"/>
      <c r="DL138" s="94"/>
      <c r="DM138" s="94"/>
      <c r="DN138" s="94"/>
      <c r="DO138" s="94"/>
      <c r="DP138" s="94"/>
      <c r="DQ138" s="94"/>
      <c r="DR138" s="94"/>
    </row>
    <row r="139" spans="1:122" ht="9.9" customHeight="1" x14ac:dyDescent="0.25">
      <c r="A139" s="257" t="s">
        <v>72</v>
      </c>
      <c r="B139" s="258"/>
      <c r="C139" s="258"/>
      <c r="D139" s="258"/>
      <c r="E139" s="258"/>
      <c r="F139" s="258"/>
      <c r="G139" s="258"/>
      <c r="H139" s="258"/>
      <c r="I139" s="258"/>
      <c r="J139" s="258"/>
      <c r="K139" s="258"/>
      <c r="L139" s="258"/>
      <c r="M139" s="258"/>
      <c r="N139" s="258"/>
      <c r="O139" s="258"/>
      <c r="P139" s="258"/>
      <c r="Q139" s="258"/>
      <c r="R139" s="258"/>
      <c r="S139" s="258"/>
      <c r="T139" s="258"/>
      <c r="U139" s="258"/>
      <c r="V139" s="258"/>
      <c r="W139" s="258"/>
      <c r="X139" s="258"/>
      <c r="Y139" s="258"/>
      <c r="Z139" s="258"/>
      <c r="AA139" s="258"/>
      <c r="AB139" s="258"/>
      <c r="AC139" s="258"/>
      <c r="AD139" s="258"/>
      <c r="AE139" s="258"/>
      <c r="AF139" s="258"/>
      <c r="AG139" s="258"/>
      <c r="AH139" s="258"/>
      <c r="AI139" s="258"/>
      <c r="AJ139" s="258"/>
      <c r="AK139" s="258"/>
      <c r="AL139" s="258"/>
      <c r="AM139" s="258"/>
      <c r="AN139" s="258"/>
      <c r="AO139" s="258"/>
      <c r="AP139" s="258"/>
      <c r="AQ139" s="258"/>
      <c r="AR139" s="258"/>
      <c r="AS139" s="258"/>
      <c r="AT139" s="258"/>
      <c r="AU139" s="258"/>
      <c r="AV139" s="258"/>
      <c r="AW139" s="258"/>
      <c r="AX139" s="258"/>
      <c r="AY139" s="258"/>
      <c r="AZ139" s="258"/>
      <c r="BA139" s="258"/>
      <c r="BB139" s="258"/>
      <c r="BC139" s="258"/>
      <c r="BD139" s="258"/>
      <c r="BE139" s="258"/>
      <c r="BF139" s="258"/>
      <c r="BG139" s="258"/>
      <c r="BH139" s="258"/>
      <c r="BI139" s="258"/>
      <c r="BJ139" s="258"/>
      <c r="BK139" s="258"/>
      <c r="BL139" s="258"/>
      <c r="BM139" s="258"/>
      <c r="BN139" s="258"/>
      <c r="BO139" s="258"/>
      <c r="BP139" s="258"/>
      <c r="BQ139" s="258"/>
      <c r="BR139" s="258"/>
      <c r="BS139" s="258"/>
      <c r="BT139" s="258"/>
      <c r="BU139" s="258"/>
      <c r="BV139" s="258"/>
      <c r="BW139" s="258"/>
      <c r="BX139" s="258"/>
      <c r="BY139" s="258"/>
      <c r="BZ139" s="258"/>
      <c r="CA139" s="258"/>
      <c r="CB139" s="258"/>
      <c r="CC139" s="258"/>
      <c r="CD139" s="258"/>
      <c r="CE139" s="258"/>
      <c r="CF139" s="258"/>
      <c r="CG139" s="258"/>
      <c r="CH139" s="258"/>
      <c r="CI139" s="258"/>
      <c r="CJ139" s="258"/>
      <c r="CK139" s="258"/>
      <c r="CL139" s="258"/>
      <c r="CM139" s="258"/>
      <c r="CN139" s="259"/>
      <c r="CO139" s="147" t="s">
        <v>0</v>
      </c>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7"/>
    </row>
    <row r="140" spans="1:122" ht="9.9" customHeight="1" x14ac:dyDescent="0.25">
      <c r="A140" s="260"/>
      <c r="B140" s="261"/>
      <c r="C140" s="261"/>
      <c r="D140" s="261"/>
      <c r="E140" s="261"/>
      <c r="F140" s="261"/>
      <c r="G140" s="261"/>
      <c r="H140" s="261"/>
      <c r="I140" s="261"/>
      <c r="J140" s="261"/>
      <c r="K140" s="261"/>
      <c r="L140" s="261"/>
      <c r="M140" s="261"/>
      <c r="N140" s="261"/>
      <c r="O140" s="261"/>
      <c r="P140" s="261"/>
      <c r="Q140" s="261"/>
      <c r="R140" s="261"/>
      <c r="S140" s="261"/>
      <c r="T140" s="261"/>
      <c r="U140" s="261"/>
      <c r="V140" s="261"/>
      <c r="W140" s="261"/>
      <c r="X140" s="261"/>
      <c r="Y140" s="261"/>
      <c r="Z140" s="261"/>
      <c r="AA140" s="261"/>
      <c r="AB140" s="261"/>
      <c r="AC140" s="261"/>
      <c r="AD140" s="261"/>
      <c r="AE140" s="261"/>
      <c r="AF140" s="261"/>
      <c r="AG140" s="261"/>
      <c r="AH140" s="261"/>
      <c r="AI140" s="261"/>
      <c r="AJ140" s="261"/>
      <c r="AK140" s="261"/>
      <c r="AL140" s="261"/>
      <c r="AM140" s="261"/>
      <c r="AN140" s="261"/>
      <c r="AO140" s="261"/>
      <c r="AP140" s="261"/>
      <c r="AQ140" s="261"/>
      <c r="AR140" s="261"/>
      <c r="AS140" s="261"/>
      <c r="AT140" s="261"/>
      <c r="AU140" s="261"/>
      <c r="AV140" s="261"/>
      <c r="AW140" s="261"/>
      <c r="AX140" s="261"/>
      <c r="AY140" s="261"/>
      <c r="AZ140" s="261"/>
      <c r="BA140" s="261"/>
      <c r="BB140" s="261"/>
      <c r="BC140" s="261"/>
      <c r="BD140" s="261"/>
      <c r="BE140" s="261"/>
      <c r="BF140" s="261"/>
      <c r="BG140" s="261"/>
      <c r="BH140" s="261"/>
      <c r="BI140" s="261"/>
      <c r="BJ140" s="261"/>
      <c r="BK140" s="261"/>
      <c r="BL140" s="261"/>
      <c r="BM140" s="261"/>
      <c r="BN140" s="261"/>
      <c r="BO140" s="261"/>
      <c r="BP140" s="261"/>
      <c r="BQ140" s="261"/>
      <c r="BR140" s="261"/>
      <c r="BS140" s="261"/>
      <c r="BT140" s="261"/>
      <c r="BU140" s="261"/>
      <c r="BV140" s="261"/>
      <c r="BW140" s="261"/>
      <c r="BX140" s="261"/>
      <c r="BY140" s="261"/>
      <c r="BZ140" s="261"/>
      <c r="CA140" s="261"/>
      <c r="CB140" s="261"/>
      <c r="CC140" s="261"/>
      <c r="CD140" s="261"/>
      <c r="CE140" s="261"/>
      <c r="CF140" s="261"/>
      <c r="CG140" s="261"/>
      <c r="CH140" s="261"/>
      <c r="CI140" s="261"/>
      <c r="CJ140" s="261"/>
      <c r="CK140" s="261"/>
      <c r="CL140" s="261"/>
      <c r="CM140" s="261"/>
      <c r="CN140" s="262"/>
      <c r="CO140" s="148" t="s">
        <v>27</v>
      </c>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28"/>
    </row>
    <row r="141" spans="1:122" ht="9.9" customHeight="1" x14ac:dyDescent="0.25">
      <c r="A141" s="263"/>
      <c r="B141" s="264"/>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c r="AH141" s="264"/>
      <c r="AI141" s="264"/>
      <c r="AJ141" s="264"/>
      <c r="AK141" s="264"/>
      <c r="AL141" s="264"/>
      <c r="AM141" s="264"/>
      <c r="AN141" s="264"/>
      <c r="AO141" s="264"/>
      <c r="AP141" s="264"/>
      <c r="AQ141" s="264"/>
      <c r="AR141" s="264"/>
      <c r="AS141" s="264"/>
      <c r="AT141" s="264"/>
      <c r="AU141" s="264"/>
      <c r="AV141" s="264"/>
      <c r="AW141" s="264"/>
      <c r="AX141" s="264"/>
      <c r="AY141" s="264"/>
      <c r="AZ141" s="264"/>
      <c r="BA141" s="264"/>
      <c r="BB141" s="264"/>
      <c r="BC141" s="264"/>
      <c r="BD141" s="264"/>
      <c r="BE141" s="264"/>
      <c r="BF141" s="264"/>
      <c r="BG141" s="264"/>
      <c r="BH141" s="264"/>
      <c r="BI141" s="264"/>
      <c r="BJ141" s="264"/>
      <c r="BK141" s="264"/>
      <c r="BL141" s="264"/>
      <c r="BM141" s="264"/>
      <c r="BN141" s="264"/>
      <c r="BO141" s="264"/>
      <c r="BP141" s="264"/>
      <c r="BQ141" s="264"/>
      <c r="BR141" s="264"/>
      <c r="BS141" s="264"/>
      <c r="BT141" s="264"/>
      <c r="BU141" s="264"/>
      <c r="BV141" s="264"/>
      <c r="BW141" s="264"/>
      <c r="BX141" s="264"/>
      <c r="BY141" s="264"/>
      <c r="BZ141" s="264"/>
      <c r="CA141" s="264"/>
      <c r="CB141" s="264"/>
      <c r="CC141" s="264"/>
      <c r="CD141" s="264"/>
      <c r="CE141" s="264"/>
      <c r="CF141" s="264"/>
      <c r="CG141" s="264"/>
      <c r="CH141" s="264"/>
      <c r="CI141" s="264"/>
      <c r="CJ141" s="264"/>
      <c r="CK141" s="264"/>
      <c r="CL141" s="264"/>
      <c r="CM141" s="264"/>
      <c r="CN141" s="265"/>
      <c r="CO141" s="148" t="s">
        <v>28</v>
      </c>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28"/>
    </row>
    <row r="142" spans="1:122" ht="9.9" customHeight="1" x14ac:dyDescent="0.25">
      <c r="A142" s="145"/>
      <c r="B142" s="266" t="s">
        <v>26</v>
      </c>
      <c r="C142" s="266"/>
      <c r="D142" s="266"/>
      <c r="E142" s="266"/>
      <c r="F142" s="266"/>
      <c r="G142" s="266"/>
      <c r="H142" s="266"/>
      <c r="I142" s="266"/>
      <c r="J142" s="266"/>
      <c r="K142" s="266"/>
      <c r="L142" s="266"/>
      <c r="M142" s="266"/>
      <c r="N142" s="266"/>
      <c r="O142" s="266"/>
      <c r="P142" s="266"/>
      <c r="Q142" s="266"/>
      <c r="R142" s="266"/>
      <c r="S142" s="266"/>
      <c r="T142" s="266"/>
      <c r="U142" s="266"/>
      <c r="V142" s="266"/>
      <c r="W142" s="266"/>
      <c r="X142" s="266"/>
      <c r="Y142" s="266"/>
      <c r="Z142" s="266"/>
      <c r="AA142" s="266"/>
      <c r="AB142" s="266"/>
      <c r="AC142" s="266"/>
      <c r="AD142" s="266"/>
      <c r="AE142" s="266"/>
      <c r="AF142" s="266"/>
      <c r="AG142" s="266"/>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81" t="s">
        <v>7</v>
      </c>
      <c r="BN142" s="282"/>
      <c r="BO142" s="282"/>
      <c r="BP142" s="282"/>
      <c r="BQ142" s="282"/>
      <c r="BR142" s="282"/>
      <c r="BS142" s="282"/>
      <c r="BT142" s="282"/>
      <c r="BU142" s="282"/>
      <c r="BV142" s="282"/>
      <c r="BW142" s="282"/>
      <c r="BX142" s="282"/>
      <c r="BY142" s="282"/>
      <c r="BZ142" s="282"/>
      <c r="CA142" s="282"/>
      <c r="CB142" s="282"/>
      <c r="CC142" s="282"/>
      <c r="CD142" s="282"/>
      <c r="CE142" s="282"/>
      <c r="CF142" s="282"/>
      <c r="CG142" s="282"/>
      <c r="CH142" s="282"/>
      <c r="CI142" s="282"/>
      <c r="CJ142" s="282"/>
      <c r="CK142" s="282"/>
      <c r="CL142" s="282"/>
      <c r="CM142" s="282"/>
      <c r="CN142" s="283"/>
      <c r="CO142" s="149" t="s">
        <v>29</v>
      </c>
      <c r="CP142" s="110"/>
      <c r="CQ142" s="110"/>
      <c r="CR142" s="110"/>
      <c r="CS142" s="110"/>
      <c r="CT142" s="110"/>
      <c r="CU142" s="110"/>
      <c r="CV142" s="110"/>
      <c r="CW142" s="110"/>
      <c r="CX142" s="110"/>
      <c r="CY142" s="110"/>
      <c r="CZ142" s="110"/>
      <c r="DA142" s="110"/>
      <c r="DB142" s="110"/>
      <c r="DC142" s="110"/>
      <c r="DD142" s="110"/>
      <c r="DE142" s="110"/>
      <c r="DF142" s="110"/>
      <c r="DG142" s="110"/>
      <c r="DH142" s="110"/>
      <c r="DI142" s="110"/>
      <c r="DJ142" s="110"/>
      <c r="DK142" s="110"/>
      <c r="DL142" s="110"/>
      <c r="DM142" s="110"/>
      <c r="DN142" s="110"/>
      <c r="DO142" s="110"/>
      <c r="DP142" s="110"/>
      <c r="DQ142" s="110"/>
      <c r="DR142" s="146"/>
    </row>
    <row r="143" spans="1:122" ht="9.9" customHeight="1" x14ac:dyDescent="0.25">
      <c r="A143" s="142"/>
      <c r="B143" s="267" t="str">
        <f>IF($B$12="","",($B$12))</f>
        <v/>
      </c>
      <c r="C143" s="267"/>
      <c r="D143" s="267"/>
      <c r="E143" s="267"/>
      <c r="F143" s="267"/>
      <c r="G143" s="267"/>
      <c r="H143" s="267"/>
      <c r="I143" s="267"/>
      <c r="J143" s="267"/>
      <c r="K143" s="267"/>
      <c r="L143" s="267"/>
      <c r="M143" s="267"/>
      <c r="N143" s="267"/>
      <c r="O143" s="267"/>
      <c r="P143" s="267"/>
      <c r="Q143" s="267"/>
      <c r="R143" s="267"/>
      <c r="S143" s="267"/>
      <c r="T143" s="267"/>
      <c r="U143" s="267"/>
      <c r="V143" s="267"/>
      <c r="W143" s="267"/>
      <c r="X143" s="267"/>
      <c r="Y143" s="267"/>
      <c r="Z143" s="267"/>
      <c r="AA143" s="267"/>
      <c r="AB143" s="267"/>
      <c r="AC143" s="267"/>
      <c r="AD143" s="267"/>
      <c r="AE143" s="267"/>
      <c r="AF143" s="267"/>
      <c r="AG143" s="267"/>
      <c r="AH143" s="267"/>
      <c r="AI143" s="267"/>
      <c r="AJ143" s="267"/>
      <c r="AK143" s="267"/>
      <c r="AL143" s="267"/>
      <c r="AM143" s="267"/>
      <c r="AN143" s="267"/>
      <c r="AO143" s="267"/>
      <c r="AP143" s="267"/>
      <c r="AQ143" s="267"/>
      <c r="AR143" s="267"/>
      <c r="AS143" s="267"/>
      <c r="AT143" s="267"/>
      <c r="AU143" s="267"/>
      <c r="AV143" s="267"/>
      <c r="AW143" s="267"/>
      <c r="AX143" s="267"/>
      <c r="AY143" s="267"/>
      <c r="AZ143" s="267"/>
      <c r="BA143" s="267"/>
      <c r="BB143" s="267"/>
      <c r="BC143" s="267"/>
      <c r="BD143" s="267"/>
      <c r="BE143" s="267"/>
      <c r="BF143" s="267"/>
      <c r="BG143" s="267"/>
      <c r="BH143" s="267"/>
      <c r="BI143" s="267"/>
      <c r="BJ143" s="267"/>
      <c r="BK143" s="267"/>
      <c r="BL143" s="267"/>
      <c r="BM143" s="275" t="str">
        <f>IF($BN$12="","",($BN$12))</f>
        <v/>
      </c>
      <c r="BN143" s="276"/>
      <c r="BO143" s="276"/>
      <c r="BP143" s="276"/>
      <c r="BQ143" s="276"/>
      <c r="BR143" s="276"/>
      <c r="BS143" s="276"/>
      <c r="BT143" s="276"/>
      <c r="BU143" s="276"/>
      <c r="BV143" s="276"/>
      <c r="BW143" s="276"/>
      <c r="BX143" s="276"/>
      <c r="BY143" s="276"/>
      <c r="BZ143" s="276"/>
      <c r="CA143" s="276"/>
      <c r="CB143" s="276"/>
      <c r="CC143" s="276"/>
      <c r="CD143" s="276"/>
      <c r="CE143" s="276"/>
      <c r="CF143" s="276"/>
      <c r="CG143" s="276"/>
      <c r="CH143" s="276"/>
      <c r="CI143" s="276"/>
      <c r="CJ143" s="276"/>
      <c r="CK143" s="276"/>
      <c r="CL143" s="276"/>
      <c r="CM143" s="276"/>
      <c r="CN143" s="277"/>
      <c r="CO143" s="149" t="s">
        <v>30</v>
      </c>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28"/>
    </row>
    <row r="144" spans="1:122" ht="9.9" customHeight="1" x14ac:dyDescent="0.25">
      <c r="A144" s="143"/>
      <c r="B144" s="268"/>
      <c r="C144" s="268"/>
      <c r="D144" s="268"/>
      <c r="E144" s="268"/>
      <c r="F144" s="268"/>
      <c r="G144" s="268"/>
      <c r="H144" s="268"/>
      <c r="I144" s="268"/>
      <c r="J144" s="268"/>
      <c r="K144" s="268"/>
      <c r="L144" s="268"/>
      <c r="M144" s="268"/>
      <c r="N144" s="268"/>
      <c r="O144" s="268"/>
      <c r="P144" s="268"/>
      <c r="Q144" s="268"/>
      <c r="R144" s="268"/>
      <c r="S144" s="268"/>
      <c r="T144" s="268"/>
      <c r="U144" s="268"/>
      <c r="V144" s="268"/>
      <c r="W144" s="268"/>
      <c r="X144" s="268"/>
      <c r="Y144" s="268"/>
      <c r="Z144" s="268"/>
      <c r="AA144" s="268"/>
      <c r="AB144" s="268"/>
      <c r="AC144" s="268"/>
      <c r="AD144" s="268"/>
      <c r="AE144" s="268"/>
      <c r="AF144" s="268"/>
      <c r="AG144" s="268"/>
      <c r="AH144" s="268"/>
      <c r="AI144" s="268"/>
      <c r="AJ144" s="268"/>
      <c r="AK144" s="268"/>
      <c r="AL144" s="268"/>
      <c r="AM144" s="268"/>
      <c r="AN144" s="268"/>
      <c r="AO144" s="268"/>
      <c r="AP144" s="268"/>
      <c r="AQ144" s="268"/>
      <c r="AR144" s="268"/>
      <c r="AS144" s="268"/>
      <c r="AT144" s="268"/>
      <c r="AU144" s="268"/>
      <c r="AV144" s="268"/>
      <c r="AW144" s="268"/>
      <c r="AX144" s="268"/>
      <c r="AY144" s="268"/>
      <c r="AZ144" s="268"/>
      <c r="BA144" s="268"/>
      <c r="BB144" s="268"/>
      <c r="BC144" s="268"/>
      <c r="BD144" s="268"/>
      <c r="BE144" s="268"/>
      <c r="BF144" s="268"/>
      <c r="BG144" s="268"/>
      <c r="BH144" s="268"/>
      <c r="BI144" s="268"/>
      <c r="BJ144" s="268"/>
      <c r="BK144" s="268"/>
      <c r="BL144" s="268"/>
      <c r="BM144" s="278"/>
      <c r="BN144" s="279"/>
      <c r="BO144" s="279"/>
      <c r="BP144" s="279"/>
      <c r="BQ144" s="279"/>
      <c r="BR144" s="279"/>
      <c r="BS144" s="279"/>
      <c r="BT144" s="279"/>
      <c r="BU144" s="279"/>
      <c r="BV144" s="279"/>
      <c r="BW144" s="279"/>
      <c r="BX144" s="279"/>
      <c r="BY144" s="279"/>
      <c r="BZ144" s="279"/>
      <c r="CA144" s="279"/>
      <c r="CB144" s="279"/>
      <c r="CC144" s="279"/>
      <c r="CD144" s="279"/>
      <c r="CE144" s="279"/>
      <c r="CF144" s="279"/>
      <c r="CG144" s="279"/>
      <c r="CH144" s="279"/>
      <c r="CI144" s="279"/>
      <c r="CJ144" s="279"/>
      <c r="CK144" s="279"/>
      <c r="CL144" s="279"/>
      <c r="CM144" s="279"/>
      <c r="CN144" s="280"/>
      <c r="CO144" s="150" t="s">
        <v>31</v>
      </c>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30"/>
    </row>
    <row r="145" spans="1:122" s="186" customFormat="1" ht="15" x14ac:dyDescent="0.25"/>
    <row r="146" spans="1:122" s="167" customFormat="1" ht="15" x14ac:dyDescent="0.25">
      <c r="A146" s="440" t="s">
        <v>86</v>
      </c>
      <c r="B146" s="441"/>
      <c r="C146" s="441"/>
      <c r="D146" s="441"/>
      <c r="E146" s="441"/>
      <c r="F146" s="441"/>
      <c r="G146" s="441"/>
      <c r="H146" s="441"/>
      <c r="I146" s="441"/>
      <c r="J146" s="441"/>
      <c r="K146" s="441"/>
      <c r="L146" s="441"/>
      <c r="M146" s="441"/>
      <c r="N146" s="441"/>
      <c r="O146" s="441"/>
      <c r="P146" s="441"/>
      <c r="Q146" s="441"/>
      <c r="R146" s="441"/>
      <c r="S146" s="441"/>
      <c r="T146" s="441"/>
      <c r="U146" s="441"/>
      <c r="V146" s="441"/>
      <c r="W146" s="441"/>
      <c r="X146" s="441"/>
      <c r="Y146" s="441"/>
      <c r="Z146" s="441"/>
      <c r="AA146" s="441"/>
      <c r="AB146" s="441"/>
      <c r="AC146" s="440" t="s">
        <v>109</v>
      </c>
      <c r="AD146" s="441"/>
      <c r="AE146" s="441"/>
      <c r="AF146" s="441"/>
      <c r="AG146" s="441"/>
      <c r="AH146" s="441"/>
      <c r="AI146" s="441"/>
      <c r="AJ146" s="441"/>
      <c r="AK146" s="441"/>
      <c r="AL146" s="441"/>
      <c r="AM146" s="441"/>
      <c r="AN146" s="441"/>
      <c r="AO146" s="441"/>
      <c r="AP146" s="441"/>
      <c r="AQ146" s="442"/>
      <c r="AR146" s="440" t="s">
        <v>88</v>
      </c>
      <c r="AS146" s="441"/>
      <c r="AT146" s="441"/>
      <c r="AU146" s="441"/>
      <c r="AV146" s="441"/>
      <c r="AW146" s="441"/>
      <c r="AX146" s="442"/>
      <c r="AY146" s="441" t="s">
        <v>80</v>
      </c>
      <c r="AZ146" s="441"/>
      <c r="BA146" s="441"/>
      <c r="BB146" s="441"/>
      <c r="BC146" s="441"/>
      <c r="BD146" s="441"/>
      <c r="BE146" s="441"/>
      <c r="BF146" s="442"/>
      <c r="BG146" s="441" t="s">
        <v>106</v>
      </c>
      <c r="BH146" s="441"/>
      <c r="BI146" s="441"/>
      <c r="BJ146" s="441"/>
      <c r="BK146" s="441"/>
      <c r="BL146" s="441"/>
      <c r="BM146" s="441"/>
      <c r="BN146" s="442"/>
      <c r="BO146" s="488" t="s">
        <v>15</v>
      </c>
      <c r="BP146" s="489"/>
      <c r="BQ146" s="489"/>
      <c r="BR146" s="489"/>
      <c r="BS146" s="489"/>
      <c r="BT146" s="489"/>
      <c r="BU146" s="489"/>
      <c r="BV146" s="489"/>
      <c r="BW146" s="489"/>
      <c r="BX146" s="489"/>
      <c r="BY146" s="489"/>
      <c r="BZ146" s="489"/>
      <c r="CA146" s="489"/>
      <c r="CB146" s="489"/>
      <c r="CC146" s="489"/>
      <c r="CD146" s="489"/>
      <c r="CE146" s="489"/>
      <c r="CF146" s="489"/>
      <c r="CG146" s="489"/>
      <c r="CH146" s="489"/>
      <c r="CI146" s="489"/>
      <c r="CJ146" s="489"/>
      <c r="CK146" s="489"/>
      <c r="CL146" s="489"/>
      <c r="CM146" s="489"/>
      <c r="CN146" s="489"/>
      <c r="CO146" s="489"/>
      <c r="CP146" s="489"/>
      <c r="CQ146" s="489"/>
      <c r="CR146" s="490"/>
      <c r="CS146" s="440" t="s">
        <v>98</v>
      </c>
      <c r="CT146" s="441"/>
      <c r="CU146" s="441"/>
      <c r="CV146" s="441"/>
      <c r="CW146" s="441"/>
      <c r="CX146" s="441"/>
      <c r="CY146" s="441"/>
      <c r="CZ146" s="441"/>
      <c r="DA146" s="441"/>
      <c r="DB146" s="441"/>
      <c r="DC146" s="441"/>
      <c r="DD146" s="441"/>
      <c r="DE146" s="442"/>
      <c r="DF146" s="440" t="s">
        <v>98</v>
      </c>
      <c r="DG146" s="441"/>
      <c r="DH146" s="441"/>
      <c r="DI146" s="441"/>
      <c r="DJ146" s="441"/>
      <c r="DK146" s="441"/>
      <c r="DL146" s="441"/>
      <c r="DM146" s="441"/>
      <c r="DN146" s="441"/>
      <c r="DO146" s="441"/>
      <c r="DP146" s="441"/>
      <c r="DQ146" s="441"/>
      <c r="DR146" s="442"/>
    </row>
    <row r="147" spans="1:122" s="167" customFormat="1" ht="15.6" thickBot="1" x14ac:dyDescent="0.3">
      <c r="A147" s="434" t="s">
        <v>89</v>
      </c>
      <c r="B147" s="435"/>
      <c r="C147" s="435"/>
      <c r="D147" s="435"/>
      <c r="E147" s="435"/>
      <c r="F147" s="435"/>
      <c r="G147" s="435"/>
      <c r="H147" s="435"/>
      <c r="I147" s="435"/>
      <c r="J147" s="435"/>
      <c r="K147" s="435"/>
      <c r="L147" s="435"/>
      <c r="M147" s="435"/>
      <c r="N147" s="435"/>
      <c r="O147" s="435"/>
      <c r="P147" s="435"/>
      <c r="Q147" s="435"/>
      <c r="R147" s="435"/>
      <c r="S147" s="435"/>
      <c r="T147" s="435"/>
      <c r="U147" s="435"/>
      <c r="V147" s="435"/>
      <c r="W147" s="435"/>
      <c r="X147" s="435"/>
      <c r="Y147" s="435"/>
      <c r="Z147" s="435"/>
      <c r="AA147" s="435"/>
      <c r="AB147" s="435"/>
      <c r="AC147" s="434" t="s">
        <v>108</v>
      </c>
      <c r="AD147" s="435"/>
      <c r="AE147" s="435"/>
      <c r="AF147" s="435"/>
      <c r="AG147" s="435"/>
      <c r="AH147" s="435"/>
      <c r="AI147" s="435"/>
      <c r="AJ147" s="435"/>
      <c r="AK147" s="435"/>
      <c r="AL147" s="435"/>
      <c r="AM147" s="435"/>
      <c r="AN147" s="435"/>
      <c r="AO147" s="435"/>
      <c r="AP147" s="435"/>
      <c r="AQ147" s="436"/>
      <c r="AR147" s="434" t="s">
        <v>90</v>
      </c>
      <c r="AS147" s="435"/>
      <c r="AT147" s="435"/>
      <c r="AU147" s="435"/>
      <c r="AV147" s="435"/>
      <c r="AW147" s="435"/>
      <c r="AX147" s="436"/>
      <c r="AY147" s="435" t="s">
        <v>81</v>
      </c>
      <c r="AZ147" s="435"/>
      <c r="BA147" s="435"/>
      <c r="BB147" s="435"/>
      <c r="BC147" s="435"/>
      <c r="BD147" s="435"/>
      <c r="BE147" s="435"/>
      <c r="BF147" s="436"/>
      <c r="BG147" s="435" t="s">
        <v>107</v>
      </c>
      <c r="BH147" s="435"/>
      <c r="BI147" s="435"/>
      <c r="BJ147" s="435"/>
      <c r="BK147" s="435"/>
      <c r="BL147" s="435"/>
      <c r="BM147" s="435"/>
      <c r="BN147" s="436"/>
      <c r="BO147" s="437" t="s">
        <v>43</v>
      </c>
      <c r="BP147" s="438"/>
      <c r="BQ147" s="438"/>
      <c r="BR147" s="438"/>
      <c r="BS147" s="438"/>
      <c r="BT147" s="438"/>
      <c r="BU147" s="438"/>
      <c r="BV147" s="438"/>
      <c r="BW147" s="438"/>
      <c r="BX147" s="439"/>
      <c r="BY147" s="437" t="s">
        <v>42</v>
      </c>
      <c r="BZ147" s="438"/>
      <c r="CA147" s="438"/>
      <c r="CB147" s="438"/>
      <c r="CC147" s="438"/>
      <c r="CD147" s="438"/>
      <c r="CE147" s="438"/>
      <c r="CF147" s="438"/>
      <c r="CG147" s="438"/>
      <c r="CH147" s="439"/>
      <c r="CI147" s="437" t="s">
        <v>110</v>
      </c>
      <c r="CJ147" s="438"/>
      <c r="CK147" s="438"/>
      <c r="CL147" s="438"/>
      <c r="CM147" s="438"/>
      <c r="CN147" s="438"/>
      <c r="CO147" s="438"/>
      <c r="CP147" s="438"/>
      <c r="CQ147" s="438"/>
      <c r="CR147" s="439"/>
      <c r="CS147" s="434" t="s">
        <v>103</v>
      </c>
      <c r="CT147" s="435"/>
      <c r="CU147" s="435"/>
      <c r="CV147" s="435"/>
      <c r="CW147" s="435"/>
      <c r="CX147" s="435"/>
      <c r="CY147" s="435"/>
      <c r="CZ147" s="435"/>
      <c r="DA147" s="435"/>
      <c r="DB147" s="435"/>
      <c r="DC147" s="435"/>
      <c r="DD147" s="435"/>
      <c r="DE147" s="436"/>
      <c r="DF147" s="434" t="s">
        <v>104</v>
      </c>
      <c r="DG147" s="435"/>
      <c r="DH147" s="435"/>
      <c r="DI147" s="435"/>
      <c r="DJ147" s="435"/>
      <c r="DK147" s="435"/>
      <c r="DL147" s="435"/>
      <c r="DM147" s="435"/>
      <c r="DN147" s="435"/>
      <c r="DO147" s="435"/>
      <c r="DP147" s="435"/>
      <c r="DQ147" s="435"/>
      <c r="DR147" s="436"/>
    </row>
    <row r="148" spans="1:122" s="121" customFormat="1" ht="22.35" customHeight="1" thickTop="1" x14ac:dyDescent="0.25">
      <c r="A148" s="459"/>
      <c r="B148" s="460"/>
      <c r="C148" s="460"/>
      <c r="D148" s="460"/>
      <c r="E148" s="460"/>
      <c r="F148" s="460"/>
      <c r="G148" s="460"/>
      <c r="H148" s="460"/>
      <c r="I148" s="460"/>
      <c r="J148" s="460"/>
      <c r="K148" s="460"/>
      <c r="L148" s="460"/>
      <c r="M148" s="460"/>
      <c r="N148" s="460"/>
      <c r="O148" s="460"/>
      <c r="P148" s="460"/>
      <c r="Q148" s="460"/>
      <c r="R148" s="460"/>
      <c r="S148" s="460"/>
      <c r="T148" s="460"/>
      <c r="U148" s="460"/>
      <c r="V148" s="460"/>
      <c r="W148" s="460"/>
      <c r="X148" s="460"/>
      <c r="Y148" s="460"/>
      <c r="Z148" s="460"/>
      <c r="AA148" s="460"/>
      <c r="AB148" s="460"/>
      <c r="AC148" s="491"/>
      <c r="AD148" s="492"/>
      <c r="AE148" s="492"/>
      <c r="AF148" s="492"/>
      <c r="AG148" s="492"/>
      <c r="AH148" s="492"/>
      <c r="AI148" s="492"/>
      <c r="AJ148" s="492"/>
      <c r="AK148" s="492"/>
      <c r="AL148" s="492"/>
      <c r="AM148" s="492"/>
      <c r="AN148" s="492"/>
      <c r="AO148" s="492"/>
      <c r="AP148" s="492"/>
      <c r="AQ148" s="493"/>
      <c r="AR148" s="485"/>
      <c r="AS148" s="486"/>
      <c r="AT148" s="486"/>
      <c r="AU148" s="486"/>
      <c r="AV148" s="486"/>
      <c r="AW148" s="486"/>
      <c r="AX148" s="487"/>
      <c r="AY148" s="468"/>
      <c r="AZ148" s="469"/>
      <c r="BA148" s="469"/>
      <c r="BB148" s="469"/>
      <c r="BC148" s="469"/>
      <c r="BD148" s="469"/>
      <c r="BE148" s="469"/>
      <c r="BF148" s="470"/>
      <c r="BG148" s="468"/>
      <c r="BH148" s="469"/>
      <c r="BI148" s="469"/>
      <c r="BJ148" s="469"/>
      <c r="BK148" s="469"/>
      <c r="BL148" s="469"/>
      <c r="BM148" s="469"/>
      <c r="BN148" s="470"/>
      <c r="BO148" s="494"/>
      <c r="BP148" s="495"/>
      <c r="BQ148" s="495"/>
      <c r="BR148" s="495"/>
      <c r="BS148" s="495"/>
      <c r="BT148" s="495"/>
      <c r="BU148" s="495"/>
      <c r="BV148" s="495"/>
      <c r="BW148" s="495"/>
      <c r="BX148" s="496"/>
      <c r="BY148" s="494"/>
      <c r="BZ148" s="495"/>
      <c r="CA148" s="495"/>
      <c r="CB148" s="495"/>
      <c r="CC148" s="495"/>
      <c r="CD148" s="495"/>
      <c r="CE148" s="495"/>
      <c r="CF148" s="495"/>
      <c r="CG148" s="495"/>
      <c r="CH148" s="496"/>
      <c r="CI148" s="494"/>
      <c r="CJ148" s="495"/>
      <c r="CK148" s="495"/>
      <c r="CL148" s="495"/>
      <c r="CM148" s="495"/>
      <c r="CN148" s="495"/>
      <c r="CO148" s="495"/>
      <c r="CP148" s="495"/>
      <c r="CQ148" s="495"/>
      <c r="CR148" s="496"/>
      <c r="CS148" s="471">
        <f t="shared" ref="CS148:CS175" si="13">SUM(AY148*SUM(BO148+BY148+CI148))</f>
        <v>0</v>
      </c>
      <c r="CT148" s="472"/>
      <c r="CU148" s="472"/>
      <c r="CV148" s="472"/>
      <c r="CW148" s="472"/>
      <c r="CX148" s="472"/>
      <c r="CY148" s="472"/>
      <c r="CZ148" s="472"/>
      <c r="DA148" s="472"/>
      <c r="DB148" s="472"/>
      <c r="DC148" s="472"/>
      <c r="DD148" s="472"/>
      <c r="DE148" s="473"/>
      <c r="DF148" s="471">
        <f>IF($BS$70="G2",SUM((AY148+BG148)*BO148)+(((AY148+BG148)*1.5)*BY148)+(((AY148+BG148)*1.9)*CI148),SUM((AY148+BG148)*BO148)+(((AY148+BG148)*1.5)*BY148)+(((AY148+BG148)*2)*CI148))</f>
        <v>0</v>
      </c>
      <c r="DG148" s="472"/>
      <c r="DH148" s="472"/>
      <c r="DI148" s="472"/>
      <c r="DJ148" s="472"/>
      <c r="DK148" s="472"/>
      <c r="DL148" s="472"/>
      <c r="DM148" s="472"/>
      <c r="DN148" s="472"/>
      <c r="DO148" s="472"/>
      <c r="DP148" s="472"/>
      <c r="DQ148" s="472"/>
      <c r="DR148" s="473"/>
    </row>
    <row r="149" spans="1:122" s="121" customFormat="1" ht="22.35" customHeight="1" x14ac:dyDescent="0.25">
      <c r="A149" s="298"/>
      <c r="B149" s="299"/>
      <c r="C149" s="299"/>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300"/>
      <c r="AD149" s="301"/>
      <c r="AE149" s="301"/>
      <c r="AF149" s="301"/>
      <c r="AG149" s="301"/>
      <c r="AH149" s="301"/>
      <c r="AI149" s="301"/>
      <c r="AJ149" s="301"/>
      <c r="AK149" s="301"/>
      <c r="AL149" s="301"/>
      <c r="AM149" s="301"/>
      <c r="AN149" s="301"/>
      <c r="AO149" s="301"/>
      <c r="AP149" s="301"/>
      <c r="AQ149" s="302"/>
      <c r="AR149" s="289"/>
      <c r="AS149" s="290"/>
      <c r="AT149" s="290"/>
      <c r="AU149" s="290"/>
      <c r="AV149" s="290"/>
      <c r="AW149" s="290"/>
      <c r="AX149" s="291"/>
      <c r="AY149" s="295"/>
      <c r="AZ149" s="296"/>
      <c r="BA149" s="296"/>
      <c r="BB149" s="296"/>
      <c r="BC149" s="296"/>
      <c r="BD149" s="296"/>
      <c r="BE149" s="296"/>
      <c r="BF149" s="296"/>
      <c r="BG149" s="295"/>
      <c r="BH149" s="296"/>
      <c r="BI149" s="296"/>
      <c r="BJ149" s="296"/>
      <c r="BK149" s="296"/>
      <c r="BL149" s="296"/>
      <c r="BM149" s="296"/>
      <c r="BN149" s="297"/>
      <c r="BO149" s="292"/>
      <c r="BP149" s="293"/>
      <c r="BQ149" s="293"/>
      <c r="BR149" s="293"/>
      <c r="BS149" s="293"/>
      <c r="BT149" s="293"/>
      <c r="BU149" s="293"/>
      <c r="BV149" s="293"/>
      <c r="BW149" s="293"/>
      <c r="BX149" s="294"/>
      <c r="BY149" s="292"/>
      <c r="BZ149" s="293"/>
      <c r="CA149" s="293"/>
      <c r="CB149" s="293"/>
      <c r="CC149" s="293"/>
      <c r="CD149" s="293"/>
      <c r="CE149" s="293"/>
      <c r="CF149" s="293"/>
      <c r="CG149" s="293"/>
      <c r="CH149" s="294"/>
      <c r="CI149" s="292"/>
      <c r="CJ149" s="293"/>
      <c r="CK149" s="293"/>
      <c r="CL149" s="293"/>
      <c r="CM149" s="293"/>
      <c r="CN149" s="293"/>
      <c r="CO149" s="293"/>
      <c r="CP149" s="293"/>
      <c r="CQ149" s="293"/>
      <c r="CR149" s="294"/>
      <c r="CS149" s="286">
        <f t="shared" si="13"/>
        <v>0</v>
      </c>
      <c r="CT149" s="287"/>
      <c r="CU149" s="287"/>
      <c r="CV149" s="287"/>
      <c r="CW149" s="287"/>
      <c r="CX149" s="287"/>
      <c r="CY149" s="287"/>
      <c r="CZ149" s="287"/>
      <c r="DA149" s="287"/>
      <c r="DB149" s="287"/>
      <c r="DC149" s="287"/>
      <c r="DD149" s="287"/>
      <c r="DE149" s="288"/>
      <c r="DF149" s="286">
        <f>IF($BS$70="G2",SUM((AY149+BG149)*BO149)+(((AY149+BG149)*1.5)*BY149)+(((AY149+BG149)*1.9)*CI149),SUM((AY149+BG149)*BO149)+(((AY149+BG149)*1.5)*BY149)+(((AY149+BG149)*2)*CI149))</f>
        <v>0</v>
      </c>
      <c r="DG149" s="287"/>
      <c r="DH149" s="287"/>
      <c r="DI149" s="287"/>
      <c r="DJ149" s="287"/>
      <c r="DK149" s="287"/>
      <c r="DL149" s="287"/>
      <c r="DM149" s="287"/>
      <c r="DN149" s="287"/>
      <c r="DO149" s="287"/>
      <c r="DP149" s="287"/>
      <c r="DQ149" s="287"/>
      <c r="DR149" s="288"/>
    </row>
    <row r="150" spans="1:122" s="121" customFormat="1" ht="22.35" customHeight="1" x14ac:dyDescent="0.25">
      <c r="A150" s="298"/>
      <c r="B150" s="299"/>
      <c r="C150" s="299"/>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300"/>
      <c r="AD150" s="301"/>
      <c r="AE150" s="301"/>
      <c r="AF150" s="301"/>
      <c r="AG150" s="301"/>
      <c r="AH150" s="301"/>
      <c r="AI150" s="301"/>
      <c r="AJ150" s="301"/>
      <c r="AK150" s="301"/>
      <c r="AL150" s="301"/>
      <c r="AM150" s="301"/>
      <c r="AN150" s="301"/>
      <c r="AO150" s="301"/>
      <c r="AP150" s="301"/>
      <c r="AQ150" s="302"/>
      <c r="AR150" s="289"/>
      <c r="AS150" s="290"/>
      <c r="AT150" s="290"/>
      <c r="AU150" s="290"/>
      <c r="AV150" s="290"/>
      <c r="AW150" s="290"/>
      <c r="AX150" s="291"/>
      <c r="AY150" s="295"/>
      <c r="AZ150" s="296"/>
      <c r="BA150" s="296"/>
      <c r="BB150" s="296"/>
      <c r="BC150" s="296"/>
      <c r="BD150" s="296"/>
      <c r="BE150" s="296"/>
      <c r="BF150" s="296"/>
      <c r="BG150" s="295"/>
      <c r="BH150" s="296"/>
      <c r="BI150" s="296"/>
      <c r="BJ150" s="296"/>
      <c r="BK150" s="296"/>
      <c r="BL150" s="296"/>
      <c r="BM150" s="296"/>
      <c r="BN150" s="297"/>
      <c r="BO150" s="292"/>
      <c r="BP150" s="293"/>
      <c r="BQ150" s="293"/>
      <c r="BR150" s="293"/>
      <c r="BS150" s="293"/>
      <c r="BT150" s="293"/>
      <c r="BU150" s="293"/>
      <c r="BV150" s="293"/>
      <c r="BW150" s="293"/>
      <c r="BX150" s="294"/>
      <c r="BY150" s="292"/>
      <c r="BZ150" s="293"/>
      <c r="CA150" s="293"/>
      <c r="CB150" s="293"/>
      <c r="CC150" s="293"/>
      <c r="CD150" s="293"/>
      <c r="CE150" s="293"/>
      <c r="CF150" s="293"/>
      <c r="CG150" s="293"/>
      <c r="CH150" s="294"/>
      <c r="CI150" s="292"/>
      <c r="CJ150" s="293"/>
      <c r="CK150" s="293"/>
      <c r="CL150" s="293"/>
      <c r="CM150" s="293"/>
      <c r="CN150" s="293"/>
      <c r="CO150" s="293"/>
      <c r="CP150" s="293"/>
      <c r="CQ150" s="293"/>
      <c r="CR150" s="294"/>
      <c r="CS150" s="286">
        <f t="shared" si="13"/>
        <v>0</v>
      </c>
      <c r="CT150" s="287"/>
      <c r="CU150" s="287"/>
      <c r="CV150" s="287"/>
      <c r="CW150" s="287"/>
      <c r="CX150" s="287"/>
      <c r="CY150" s="287"/>
      <c r="CZ150" s="287"/>
      <c r="DA150" s="287"/>
      <c r="DB150" s="287"/>
      <c r="DC150" s="287"/>
      <c r="DD150" s="287"/>
      <c r="DE150" s="288"/>
      <c r="DF150" s="286">
        <f t="shared" ref="DF150:DF175" si="14">IF($BS$70="G2",SUM((AY150+BG150)*BO150)+(((AY150+BG150)*1.5)*BY150)+(((AY150+BG150)*1.9)*CI150),SUM((AY150+BG150)*BO150)+(((AY150+BG150)*1.5)*BY150)+(((AY150+BG150)*2)*CI150))</f>
        <v>0</v>
      </c>
      <c r="DG150" s="287"/>
      <c r="DH150" s="287"/>
      <c r="DI150" s="287"/>
      <c r="DJ150" s="287"/>
      <c r="DK150" s="287"/>
      <c r="DL150" s="287"/>
      <c r="DM150" s="287"/>
      <c r="DN150" s="287"/>
      <c r="DO150" s="287"/>
      <c r="DP150" s="287"/>
      <c r="DQ150" s="287"/>
      <c r="DR150" s="288"/>
    </row>
    <row r="151" spans="1:122" s="121" customFormat="1" ht="22.35" customHeight="1" x14ac:dyDescent="0.25">
      <c r="A151" s="298"/>
      <c r="B151" s="299"/>
      <c r="C151" s="299"/>
      <c r="D151" s="299"/>
      <c r="E151" s="299"/>
      <c r="F151" s="299"/>
      <c r="G151" s="299"/>
      <c r="H151" s="299"/>
      <c r="I151" s="299"/>
      <c r="J151" s="299"/>
      <c r="K151" s="299"/>
      <c r="L151" s="299"/>
      <c r="M151" s="299"/>
      <c r="N151" s="299"/>
      <c r="O151" s="299"/>
      <c r="P151" s="299"/>
      <c r="Q151" s="299"/>
      <c r="R151" s="299"/>
      <c r="S151" s="299"/>
      <c r="T151" s="299"/>
      <c r="U151" s="299"/>
      <c r="V151" s="299"/>
      <c r="W151" s="299"/>
      <c r="X151" s="299"/>
      <c r="Y151" s="299"/>
      <c r="Z151" s="299"/>
      <c r="AA151" s="299"/>
      <c r="AB151" s="299"/>
      <c r="AC151" s="300"/>
      <c r="AD151" s="301"/>
      <c r="AE151" s="301"/>
      <c r="AF151" s="301"/>
      <c r="AG151" s="301"/>
      <c r="AH151" s="301"/>
      <c r="AI151" s="301"/>
      <c r="AJ151" s="301"/>
      <c r="AK151" s="301"/>
      <c r="AL151" s="301"/>
      <c r="AM151" s="301"/>
      <c r="AN151" s="301"/>
      <c r="AO151" s="301"/>
      <c r="AP151" s="301"/>
      <c r="AQ151" s="302"/>
      <c r="AR151" s="289"/>
      <c r="AS151" s="290"/>
      <c r="AT151" s="290"/>
      <c r="AU151" s="290"/>
      <c r="AV151" s="290"/>
      <c r="AW151" s="290"/>
      <c r="AX151" s="291"/>
      <c r="AY151" s="295"/>
      <c r="AZ151" s="296"/>
      <c r="BA151" s="296"/>
      <c r="BB151" s="296"/>
      <c r="BC151" s="296"/>
      <c r="BD151" s="296"/>
      <c r="BE151" s="296"/>
      <c r="BF151" s="296"/>
      <c r="BG151" s="295"/>
      <c r="BH151" s="296"/>
      <c r="BI151" s="296"/>
      <c r="BJ151" s="296"/>
      <c r="BK151" s="296"/>
      <c r="BL151" s="296"/>
      <c r="BM151" s="296"/>
      <c r="BN151" s="297"/>
      <c r="BO151" s="292"/>
      <c r="BP151" s="293"/>
      <c r="BQ151" s="293"/>
      <c r="BR151" s="293"/>
      <c r="BS151" s="293"/>
      <c r="BT151" s="293"/>
      <c r="BU151" s="293"/>
      <c r="BV151" s="293"/>
      <c r="BW151" s="293"/>
      <c r="BX151" s="294"/>
      <c r="BY151" s="292"/>
      <c r="BZ151" s="293"/>
      <c r="CA151" s="293"/>
      <c r="CB151" s="293"/>
      <c r="CC151" s="293"/>
      <c r="CD151" s="293"/>
      <c r="CE151" s="293"/>
      <c r="CF151" s="293"/>
      <c r="CG151" s="293"/>
      <c r="CH151" s="294"/>
      <c r="CI151" s="292"/>
      <c r="CJ151" s="293"/>
      <c r="CK151" s="293"/>
      <c r="CL151" s="293"/>
      <c r="CM151" s="293"/>
      <c r="CN151" s="293"/>
      <c r="CO151" s="293"/>
      <c r="CP151" s="293"/>
      <c r="CQ151" s="293"/>
      <c r="CR151" s="294"/>
      <c r="CS151" s="286">
        <f t="shared" si="13"/>
        <v>0</v>
      </c>
      <c r="CT151" s="287"/>
      <c r="CU151" s="287"/>
      <c r="CV151" s="287"/>
      <c r="CW151" s="287"/>
      <c r="CX151" s="287"/>
      <c r="CY151" s="287"/>
      <c r="CZ151" s="287"/>
      <c r="DA151" s="287"/>
      <c r="DB151" s="287"/>
      <c r="DC151" s="287"/>
      <c r="DD151" s="287"/>
      <c r="DE151" s="288"/>
      <c r="DF151" s="286">
        <f t="shared" si="14"/>
        <v>0</v>
      </c>
      <c r="DG151" s="287"/>
      <c r="DH151" s="287"/>
      <c r="DI151" s="287"/>
      <c r="DJ151" s="287"/>
      <c r="DK151" s="287"/>
      <c r="DL151" s="287"/>
      <c r="DM151" s="287"/>
      <c r="DN151" s="287"/>
      <c r="DO151" s="287"/>
      <c r="DP151" s="287"/>
      <c r="DQ151" s="287"/>
      <c r="DR151" s="288"/>
    </row>
    <row r="152" spans="1:122" s="121" customFormat="1" ht="22.35" customHeight="1" x14ac:dyDescent="0.25">
      <c r="A152" s="298"/>
      <c r="B152" s="299"/>
      <c r="C152" s="299"/>
      <c r="D152" s="299"/>
      <c r="E152" s="299"/>
      <c r="F152" s="299"/>
      <c r="G152" s="299"/>
      <c r="H152" s="299"/>
      <c r="I152" s="299"/>
      <c r="J152" s="299"/>
      <c r="K152" s="299"/>
      <c r="L152" s="299"/>
      <c r="M152" s="299"/>
      <c r="N152" s="299"/>
      <c r="O152" s="299"/>
      <c r="P152" s="299"/>
      <c r="Q152" s="299"/>
      <c r="R152" s="299"/>
      <c r="S152" s="299"/>
      <c r="T152" s="299"/>
      <c r="U152" s="299"/>
      <c r="V152" s="299"/>
      <c r="W152" s="299"/>
      <c r="X152" s="299"/>
      <c r="Y152" s="299"/>
      <c r="Z152" s="299"/>
      <c r="AA152" s="299"/>
      <c r="AB152" s="299"/>
      <c r="AC152" s="300"/>
      <c r="AD152" s="301"/>
      <c r="AE152" s="301"/>
      <c r="AF152" s="301"/>
      <c r="AG152" s="301"/>
      <c r="AH152" s="301"/>
      <c r="AI152" s="301"/>
      <c r="AJ152" s="301"/>
      <c r="AK152" s="301"/>
      <c r="AL152" s="301"/>
      <c r="AM152" s="301"/>
      <c r="AN152" s="301"/>
      <c r="AO152" s="301"/>
      <c r="AP152" s="301"/>
      <c r="AQ152" s="302"/>
      <c r="AR152" s="289"/>
      <c r="AS152" s="290"/>
      <c r="AT152" s="290"/>
      <c r="AU152" s="290"/>
      <c r="AV152" s="290"/>
      <c r="AW152" s="290"/>
      <c r="AX152" s="291"/>
      <c r="AY152" s="295"/>
      <c r="AZ152" s="296"/>
      <c r="BA152" s="296"/>
      <c r="BB152" s="296"/>
      <c r="BC152" s="296"/>
      <c r="BD152" s="296"/>
      <c r="BE152" s="296"/>
      <c r="BF152" s="296"/>
      <c r="BG152" s="295"/>
      <c r="BH152" s="296"/>
      <c r="BI152" s="296"/>
      <c r="BJ152" s="296"/>
      <c r="BK152" s="296"/>
      <c r="BL152" s="296"/>
      <c r="BM152" s="296"/>
      <c r="BN152" s="297"/>
      <c r="BO152" s="292"/>
      <c r="BP152" s="293"/>
      <c r="BQ152" s="293"/>
      <c r="BR152" s="293"/>
      <c r="BS152" s="293"/>
      <c r="BT152" s="293"/>
      <c r="BU152" s="293"/>
      <c r="BV152" s="293"/>
      <c r="BW152" s="293"/>
      <c r="BX152" s="294"/>
      <c r="BY152" s="292"/>
      <c r="BZ152" s="293"/>
      <c r="CA152" s="293"/>
      <c r="CB152" s="293"/>
      <c r="CC152" s="293"/>
      <c r="CD152" s="293"/>
      <c r="CE152" s="293"/>
      <c r="CF152" s="293"/>
      <c r="CG152" s="293"/>
      <c r="CH152" s="294"/>
      <c r="CI152" s="292"/>
      <c r="CJ152" s="293"/>
      <c r="CK152" s="293"/>
      <c r="CL152" s="293"/>
      <c r="CM152" s="293"/>
      <c r="CN152" s="293"/>
      <c r="CO152" s="293"/>
      <c r="CP152" s="293"/>
      <c r="CQ152" s="293"/>
      <c r="CR152" s="294"/>
      <c r="CS152" s="286">
        <f t="shared" si="13"/>
        <v>0</v>
      </c>
      <c r="CT152" s="287"/>
      <c r="CU152" s="287"/>
      <c r="CV152" s="287"/>
      <c r="CW152" s="287"/>
      <c r="CX152" s="287"/>
      <c r="CY152" s="287"/>
      <c r="CZ152" s="287"/>
      <c r="DA152" s="287"/>
      <c r="DB152" s="287"/>
      <c r="DC152" s="287"/>
      <c r="DD152" s="287"/>
      <c r="DE152" s="288"/>
      <c r="DF152" s="286">
        <f t="shared" si="14"/>
        <v>0</v>
      </c>
      <c r="DG152" s="287"/>
      <c r="DH152" s="287"/>
      <c r="DI152" s="287"/>
      <c r="DJ152" s="287"/>
      <c r="DK152" s="287"/>
      <c r="DL152" s="287"/>
      <c r="DM152" s="287"/>
      <c r="DN152" s="287"/>
      <c r="DO152" s="287"/>
      <c r="DP152" s="287"/>
      <c r="DQ152" s="287"/>
      <c r="DR152" s="288"/>
    </row>
    <row r="153" spans="1:122" s="121" customFormat="1" ht="22.35" customHeight="1" x14ac:dyDescent="0.25">
      <c r="A153" s="298"/>
      <c r="B153" s="299"/>
      <c r="C153" s="299"/>
      <c r="D153" s="299"/>
      <c r="E153" s="299"/>
      <c r="F153" s="299"/>
      <c r="G153" s="299"/>
      <c r="H153" s="299"/>
      <c r="I153" s="299"/>
      <c r="J153" s="299"/>
      <c r="K153" s="299"/>
      <c r="L153" s="299"/>
      <c r="M153" s="299"/>
      <c r="N153" s="299"/>
      <c r="O153" s="299"/>
      <c r="P153" s="299"/>
      <c r="Q153" s="299"/>
      <c r="R153" s="299"/>
      <c r="S153" s="299"/>
      <c r="T153" s="299"/>
      <c r="U153" s="299"/>
      <c r="V153" s="299"/>
      <c r="W153" s="299"/>
      <c r="X153" s="299"/>
      <c r="Y153" s="299"/>
      <c r="Z153" s="299"/>
      <c r="AA153" s="299"/>
      <c r="AB153" s="299"/>
      <c r="AC153" s="300"/>
      <c r="AD153" s="301"/>
      <c r="AE153" s="301"/>
      <c r="AF153" s="301"/>
      <c r="AG153" s="301"/>
      <c r="AH153" s="301"/>
      <c r="AI153" s="301"/>
      <c r="AJ153" s="301"/>
      <c r="AK153" s="301"/>
      <c r="AL153" s="301"/>
      <c r="AM153" s="301"/>
      <c r="AN153" s="301"/>
      <c r="AO153" s="301"/>
      <c r="AP153" s="301"/>
      <c r="AQ153" s="302"/>
      <c r="AR153" s="289"/>
      <c r="AS153" s="290"/>
      <c r="AT153" s="290"/>
      <c r="AU153" s="290"/>
      <c r="AV153" s="290"/>
      <c r="AW153" s="290"/>
      <c r="AX153" s="291"/>
      <c r="AY153" s="295"/>
      <c r="AZ153" s="296"/>
      <c r="BA153" s="296"/>
      <c r="BB153" s="296"/>
      <c r="BC153" s="296"/>
      <c r="BD153" s="296"/>
      <c r="BE153" s="296"/>
      <c r="BF153" s="296"/>
      <c r="BG153" s="295"/>
      <c r="BH153" s="296"/>
      <c r="BI153" s="296"/>
      <c r="BJ153" s="296"/>
      <c r="BK153" s="296"/>
      <c r="BL153" s="296"/>
      <c r="BM153" s="296"/>
      <c r="BN153" s="297"/>
      <c r="BO153" s="292"/>
      <c r="BP153" s="293"/>
      <c r="BQ153" s="293"/>
      <c r="BR153" s="293"/>
      <c r="BS153" s="293"/>
      <c r="BT153" s="293"/>
      <c r="BU153" s="293"/>
      <c r="BV153" s="293"/>
      <c r="BW153" s="293"/>
      <c r="BX153" s="294"/>
      <c r="BY153" s="292"/>
      <c r="BZ153" s="293"/>
      <c r="CA153" s="293"/>
      <c r="CB153" s="293"/>
      <c r="CC153" s="293"/>
      <c r="CD153" s="293"/>
      <c r="CE153" s="293"/>
      <c r="CF153" s="293"/>
      <c r="CG153" s="293"/>
      <c r="CH153" s="294"/>
      <c r="CI153" s="292"/>
      <c r="CJ153" s="293"/>
      <c r="CK153" s="293"/>
      <c r="CL153" s="293"/>
      <c r="CM153" s="293"/>
      <c r="CN153" s="293"/>
      <c r="CO153" s="293"/>
      <c r="CP153" s="293"/>
      <c r="CQ153" s="293"/>
      <c r="CR153" s="294"/>
      <c r="CS153" s="286">
        <f t="shared" si="13"/>
        <v>0</v>
      </c>
      <c r="CT153" s="287"/>
      <c r="CU153" s="287"/>
      <c r="CV153" s="287"/>
      <c r="CW153" s="287"/>
      <c r="CX153" s="287"/>
      <c r="CY153" s="287"/>
      <c r="CZ153" s="287"/>
      <c r="DA153" s="287"/>
      <c r="DB153" s="287"/>
      <c r="DC153" s="287"/>
      <c r="DD153" s="287"/>
      <c r="DE153" s="288"/>
      <c r="DF153" s="286">
        <f t="shared" si="14"/>
        <v>0</v>
      </c>
      <c r="DG153" s="287"/>
      <c r="DH153" s="287"/>
      <c r="DI153" s="287"/>
      <c r="DJ153" s="287"/>
      <c r="DK153" s="287"/>
      <c r="DL153" s="287"/>
      <c r="DM153" s="287"/>
      <c r="DN153" s="287"/>
      <c r="DO153" s="287"/>
      <c r="DP153" s="287"/>
      <c r="DQ153" s="287"/>
      <c r="DR153" s="288"/>
    </row>
    <row r="154" spans="1:122" s="121" customFormat="1" ht="22.35" customHeight="1" x14ac:dyDescent="0.25">
      <c r="A154" s="298"/>
      <c r="B154" s="299"/>
      <c r="C154" s="299"/>
      <c r="D154" s="299"/>
      <c r="E154" s="299"/>
      <c r="F154" s="299"/>
      <c r="G154" s="299"/>
      <c r="H154" s="299"/>
      <c r="I154" s="299"/>
      <c r="J154" s="299"/>
      <c r="K154" s="299"/>
      <c r="L154" s="299"/>
      <c r="M154" s="299"/>
      <c r="N154" s="299"/>
      <c r="O154" s="299"/>
      <c r="P154" s="299"/>
      <c r="Q154" s="299"/>
      <c r="R154" s="299"/>
      <c r="S154" s="299"/>
      <c r="T154" s="299"/>
      <c r="U154" s="299"/>
      <c r="V154" s="299"/>
      <c r="W154" s="299"/>
      <c r="X154" s="299"/>
      <c r="Y154" s="299"/>
      <c r="Z154" s="299"/>
      <c r="AA154" s="299"/>
      <c r="AB154" s="299"/>
      <c r="AC154" s="300"/>
      <c r="AD154" s="301"/>
      <c r="AE154" s="301"/>
      <c r="AF154" s="301"/>
      <c r="AG154" s="301"/>
      <c r="AH154" s="301"/>
      <c r="AI154" s="301"/>
      <c r="AJ154" s="301"/>
      <c r="AK154" s="301"/>
      <c r="AL154" s="301"/>
      <c r="AM154" s="301"/>
      <c r="AN154" s="301"/>
      <c r="AO154" s="301"/>
      <c r="AP154" s="301"/>
      <c r="AQ154" s="302"/>
      <c r="AR154" s="289"/>
      <c r="AS154" s="290"/>
      <c r="AT154" s="290"/>
      <c r="AU154" s="290"/>
      <c r="AV154" s="290"/>
      <c r="AW154" s="290"/>
      <c r="AX154" s="291"/>
      <c r="AY154" s="295"/>
      <c r="AZ154" s="296"/>
      <c r="BA154" s="296"/>
      <c r="BB154" s="296"/>
      <c r="BC154" s="296"/>
      <c r="BD154" s="296"/>
      <c r="BE154" s="296"/>
      <c r="BF154" s="296"/>
      <c r="BG154" s="295"/>
      <c r="BH154" s="296"/>
      <c r="BI154" s="296"/>
      <c r="BJ154" s="296"/>
      <c r="BK154" s="296"/>
      <c r="BL154" s="296"/>
      <c r="BM154" s="296"/>
      <c r="BN154" s="297"/>
      <c r="BO154" s="292"/>
      <c r="BP154" s="293"/>
      <c r="BQ154" s="293"/>
      <c r="BR154" s="293"/>
      <c r="BS154" s="293"/>
      <c r="BT154" s="293"/>
      <c r="BU154" s="293"/>
      <c r="BV154" s="293"/>
      <c r="BW154" s="293"/>
      <c r="BX154" s="294"/>
      <c r="BY154" s="292"/>
      <c r="BZ154" s="293"/>
      <c r="CA154" s="293"/>
      <c r="CB154" s="293"/>
      <c r="CC154" s="293"/>
      <c r="CD154" s="293"/>
      <c r="CE154" s="293"/>
      <c r="CF154" s="293"/>
      <c r="CG154" s="293"/>
      <c r="CH154" s="294"/>
      <c r="CI154" s="292"/>
      <c r="CJ154" s="293"/>
      <c r="CK154" s="293"/>
      <c r="CL154" s="293"/>
      <c r="CM154" s="293"/>
      <c r="CN154" s="293"/>
      <c r="CO154" s="293"/>
      <c r="CP154" s="293"/>
      <c r="CQ154" s="293"/>
      <c r="CR154" s="294"/>
      <c r="CS154" s="286">
        <f t="shared" si="13"/>
        <v>0</v>
      </c>
      <c r="CT154" s="287"/>
      <c r="CU154" s="287"/>
      <c r="CV154" s="287"/>
      <c r="CW154" s="287"/>
      <c r="CX154" s="287"/>
      <c r="CY154" s="287"/>
      <c r="CZ154" s="287"/>
      <c r="DA154" s="287"/>
      <c r="DB154" s="287"/>
      <c r="DC154" s="287"/>
      <c r="DD154" s="287"/>
      <c r="DE154" s="288"/>
      <c r="DF154" s="286">
        <f t="shared" si="14"/>
        <v>0</v>
      </c>
      <c r="DG154" s="287"/>
      <c r="DH154" s="287"/>
      <c r="DI154" s="287"/>
      <c r="DJ154" s="287"/>
      <c r="DK154" s="287"/>
      <c r="DL154" s="287"/>
      <c r="DM154" s="287"/>
      <c r="DN154" s="287"/>
      <c r="DO154" s="287"/>
      <c r="DP154" s="287"/>
      <c r="DQ154" s="287"/>
      <c r="DR154" s="288"/>
    </row>
    <row r="155" spans="1:122" s="121" customFormat="1" ht="22.35" customHeight="1" x14ac:dyDescent="0.25">
      <c r="A155" s="298"/>
      <c r="B155" s="299"/>
      <c r="C155" s="299"/>
      <c r="D155" s="299"/>
      <c r="E155" s="299"/>
      <c r="F155" s="299"/>
      <c r="G155" s="299"/>
      <c r="H155" s="299"/>
      <c r="I155" s="299"/>
      <c r="J155" s="299"/>
      <c r="K155" s="299"/>
      <c r="L155" s="299"/>
      <c r="M155" s="299"/>
      <c r="N155" s="299"/>
      <c r="O155" s="299"/>
      <c r="P155" s="299"/>
      <c r="Q155" s="299"/>
      <c r="R155" s="299"/>
      <c r="S155" s="299"/>
      <c r="T155" s="299"/>
      <c r="U155" s="299"/>
      <c r="V155" s="299"/>
      <c r="W155" s="299"/>
      <c r="X155" s="299"/>
      <c r="Y155" s="299"/>
      <c r="Z155" s="299"/>
      <c r="AA155" s="299"/>
      <c r="AB155" s="299"/>
      <c r="AC155" s="300"/>
      <c r="AD155" s="301"/>
      <c r="AE155" s="301"/>
      <c r="AF155" s="301"/>
      <c r="AG155" s="301"/>
      <c r="AH155" s="301"/>
      <c r="AI155" s="301"/>
      <c r="AJ155" s="301"/>
      <c r="AK155" s="301"/>
      <c r="AL155" s="301"/>
      <c r="AM155" s="301"/>
      <c r="AN155" s="301"/>
      <c r="AO155" s="301"/>
      <c r="AP155" s="301"/>
      <c r="AQ155" s="302"/>
      <c r="AR155" s="289"/>
      <c r="AS155" s="290"/>
      <c r="AT155" s="290"/>
      <c r="AU155" s="290"/>
      <c r="AV155" s="290"/>
      <c r="AW155" s="290"/>
      <c r="AX155" s="291"/>
      <c r="AY155" s="295"/>
      <c r="AZ155" s="296"/>
      <c r="BA155" s="296"/>
      <c r="BB155" s="296"/>
      <c r="BC155" s="296"/>
      <c r="BD155" s="296"/>
      <c r="BE155" s="296"/>
      <c r="BF155" s="296"/>
      <c r="BG155" s="295"/>
      <c r="BH155" s="296"/>
      <c r="BI155" s="296"/>
      <c r="BJ155" s="296"/>
      <c r="BK155" s="296"/>
      <c r="BL155" s="296"/>
      <c r="BM155" s="296"/>
      <c r="BN155" s="297"/>
      <c r="BO155" s="292"/>
      <c r="BP155" s="293"/>
      <c r="BQ155" s="293"/>
      <c r="BR155" s="293"/>
      <c r="BS155" s="293"/>
      <c r="BT155" s="293"/>
      <c r="BU155" s="293"/>
      <c r="BV155" s="293"/>
      <c r="BW155" s="293"/>
      <c r="BX155" s="294"/>
      <c r="BY155" s="292"/>
      <c r="BZ155" s="293"/>
      <c r="CA155" s="293"/>
      <c r="CB155" s="293"/>
      <c r="CC155" s="293"/>
      <c r="CD155" s="293"/>
      <c r="CE155" s="293"/>
      <c r="CF155" s="293"/>
      <c r="CG155" s="293"/>
      <c r="CH155" s="294"/>
      <c r="CI155" s="292"/>
      <c r="CJ155" s="293"/>
      <c r="CK155" s="293"/>
      <c r="CL155" s="293"/>
      <c r="CM155" s="293"/>
      <c r="CN155" s="293"/>
      <c r="CO155" s="293"/>
      <c r="CP155" s="293"/>
      <c r="CQ155" s="293"/>
      <c r="CR155" s="294"/>
      <c r="CS155" s="286">
        <f t="shared" si="13"/>
        <v>0</v>
      </c>
      <c r="CT155" s="287"/>
      <c r="CU155" s="287"/>
      <c r="CV155" s="287"/>
      <c r="CW155" s="287"/>
      <c r="CX155" s="287"/>
      <c r="CY155" s="287"/>
      <c r="CZ155" s="287"/>
      <c r="DA155" s="287"/>
      <c r="DB155" s="287"/>
      <c r="DC155" s="287"/>
      <c r="DD155" s="287"/>
      <c r="DE155" s="288"/>
      <c r="DF155" s="286">
        <f t="shared" si="14"/>
        <v>0</v>
      </c>
      <c r="DG155" s="287"/>
      <c r="DH155" s="287"/>
      <c r="DI155" s="287"/>
      <c r="DJ155" s="287"/>
      <c r="DK155" s="287"/>
      <c r="DL155" s="287"/>
      <c r="DM155" s="287"/>
      <c r="DN155" s="287"/>
      <c r="DO155" s="287"/>
      <c r="DP155" s="287"/>
      <c r="DQ155" s="287"/>
      <c r="DR155" s="288"/>
    </row>
    <row r="156" spans="1:122" s="121" customFormat="1" ht="22.35" customHeight="1" x14ac:dyDescent="0.25">
      <c r="A156" s="298"/>
      <c r="B156" s="299"/>
      <c r="C156" s="299"/>
      <c r="D156" s="299"/>
      <c r="E156" s="299"/>
      <c r="F156" s="299"/>
      <c r="G156" s="299"/>
      <c r="H156" s="299"/>
      <c r="I156" s="299"/>
      <c r="J156" s="299"/>
      <c r="K156" s="299"/>
      <c r="L156" s="299"/>
      <c r="M156" s="299"/>
      <c r="N156" s="299"/>
      <c r="O156" s="299"/>
      <c r="P156" s="299"/>
      <c r="Q156" s="299"/>
      <c r="R156" s="299"/>
      <c r="S156" s="299"/>
      <c r="T156" s="299"/>
      <c r="U156" s="299"/>
      <c r="V156" s="299"/>
      <c r="W156" s="299"/>
      <c r="X156" s="299"/>
      <c r="Y156" s="299"/>
      <c r="Z156" s="299"/>
      <c r="AA156" s="299"/>
      <c r="AB156" s="299"/>
      <c r="AC156" s="300"/>
      <c r="AD156" s="301"/>
      <c r="AE156" s="301"/>
      <c r="AF156" s="301"/>
      <c r="AG156" s="301"/>
      <c r="AH156" s="301"/>
      <c r="AI156" s="301"/>
      <c r="AJ156" s="301"/>
      <c r="AK156" s="301"/>
      <c r="AL156" s="301"/>
      <c r="AM156" s="301"/>
      <c r="AN156" s="301"/>
      <c r="AO156" s="301"/>
      <c r="AP156" s="301"/>
      <c r="AQ156" s="302"/>
      <c r="AR156" s="289"/>
      <c r="AS156" s="290"/>
      <c r="AT156" s="290"/>
      <c r="AU156" s="290"/>
      <c r="AV156" s="290"/>
      <c r="AW156" s="290"/>
      <c r="AX156" s="291"/>
      <c r="AY156" s="295"/>
      <c r="AZ156" s="296"/>
      <c r="BA156" s="296"/>
      <c r="BB156" s="296"/>
      <c r="BC156" s="296"/>
      <c r="BD156" s="296"/>
      <c r="BE156" s="296"/>
      <c r="BF156" s="296"/>
      <c r="BG156" s="295"/>
      <c r="BH156" s="296"/>
      <c r="BI156" s="296"/>
      <c r="BJ156" s="296"/>
      <c r="BK156" s="296"/>
      <c r="BL156" s="296"/>
      <c r="BM156" s="296"/>
      <c r="BN156" s="297"/>
      <c r="BO156" s="292"/>
      <c r="BP156" s="293"/>
      <c r="BQ156" s="293"/>
      <c r="BR156" s="293"/>
      <c r="BS156" s="293"/>
      <c r="BT156" s="293"/>
      <c r="BU156" s="293"/>
      <c r="BV156" s="293"/>
      <c r="BW156" s="293"/>
      <c r="BX156" s="294"/>
      <c r="BY156" s="292"/>
      <c r="BZ156" s="293"/>
      <c r="CA156" s="293"/>
      <c r="CB156" s="293"/>
      <c r="CC156" s="293"/>
      <c r="CD156" s="293"/>
      <c r="CE156" s="293"/>
      <c r="CF156" s="293"/>
      <c r="CG156" s="293"/>
      <c r="CH156" s="294"/>
      <c r="CI156" s="292"/>
      <c r="CJ156" s="293"/>
      <c r="CK156" s="293"/>
      <c r="CL156" s="293"/>
      <c r="CM156" s="293"/>
      <c r="CN156" s="293"/>
      <c r="CO156" s="293"/>
      <c r="CP156" s="293"/>
      <c r="CQ156" s="293"/>
      <c r="CR156" s="294"/>
      <c r="CS156" s="286">
        <f t="shared" si="13"/>
        <v>0</v>
      </c>
      <c r="CT156" s="287"/>
      <c r="CU156" s="287"/>
      <c r="CV156" s="287"/>
      <c r="CW156" s="287"/>
      <c r="CX156" s="287"/>
      <c r="CY156" s="287"/>
      <c r="CZ156" s="287"/>
      <c r="DA156" s="287"/>
      <c r="DB156" s="287"/>
      <c r="DC156" s="287"/>
      <c r="DD156" s="287"/>
      <c r="DE156" s="288"/>
      <c r="DF156" s="286">
        <f t="shared" si="14"/>
        <v>0</v>
      </c>
      <c r="DG156" s="287"/>
      <c r="DH156" s="287"/>
      <c r="DI156" s="287"/>
      <c r="DJ156" s="287"/>
      <c r="DK156" s="287"/>
      <c r="DL156" s="287"/>
      <c r="DM156" s="287"/>
      <c r="DN156" s="287"/>
      <c r="DO156" s="287"/>
      <c r="DP156" s="287"/>
      <c r="DQ156" s="287"/>
      <c r="DR156" s="288"/>
    </row>
    <row r="157" spans="1:122" s="121" customFormat="1" ht="22.35" customHeight="1" x14ac:dyDescent="0.25">
      <c r="A157" s="298"/>
      <c r="B157" s="299"/>
      <c r="C157" s="299"/>
      <c r="D157" s="299"/>
      <c r="E157" s="299"/>
      <c r="F157" s="299"/>
      <c r="G157" s="299"/>
      <c r="H157" s="299"/>
      <c r="I157" s="299"/>
      <c r="J157" s="299"/>
      <c r="K157" s="299"/>
      <c r="L157" s="299"/>
      <c r="M157" s="299"/>
      <c r="N157" s="299"/>
      <c r="O157" s="299"/>
      <c r="P157" s="299"/>
      <c r="Q157" s="299"/>
      <c r="R157" s="299"/>
      <c r="S157" s="299"/>
      <c r="T157" s="299"/>
      <c r="U157" s="299"/>
      <c r="V157" s="299"/>
      <c r="W157" s="299"/>
      <c r="X157" s="299"/>
      <c r="Y157" s="299"/>
      <c r="Z157" s="299"/>
      <c r="AA157" s="299"/>
      <c r="AB157" s="299"/>
      <c r="AC157" s="300"/>
      <c r="AD157" s="301"/>
      <c r="AE157" s="301"/>
      <c r="AF157" s="301"/>
      <c r="AG157" s="301"/>
      <c r="AH157" s="301"/>
      <c r="AI157" s="301"/>
      <c r="AJ157" s="301"/>
      <c r="AK157" s="301"/>
      <c r="AL157" s="301"/>
      <c r="AM157" s="301"/>
      <c r="AN157" s="301"/>
      <c r="AO157" s="301"/>
      <c r="AP157" s="301"/>
      <c r="AQ157" s="302"/>
      <c r="AR157" s="289"/>
      <c r="AS157" s="290"/>
      <c r="AT157" s="290"/>
      <c r="AU157" s="290"/>
      <c r="AV157" s="290"/>
      <c r="AW157" s="290"/>
      <c r="AX157" s="291"/>
      <c r="AY157" s="295"/>
      <c r="AZ157" s="296"/>
      <c r="BA157" s="296"/>
      <c r="BB157" s="296"/>
      <c r="BC157" s="296"/>
      <c r="BD157" s="296"/>
      <c r="BE157" s="296"/>
      <c r="BF157" s="296"/>
      <c r="BG157" s="295"/>
      <c r="BH157" s="296"/>
      <c r="BI157" s="296"/>
      <c r="BJ157" s="296"/>
      <c r="BK157" s="296"/>
      <c r="BL157" s="296"/>
      <c r="BM157" s="296"/>
      <c r="BN157" s="297"/>
      <c r="BO157" s="292"/>
      <c r="BP157" s="293"/>
      <c r="BQ157" s="293"/>
      <c r="BR157" s="293"/>
      <c r="BS157" s="293"/>
      <c r="BT157" s="293"/>
      <c r="BU157" s="293"/>
      <c r="BV157" s="293"/>
      <c r="BW157" s="293"/>
      <c r="BX157" s="294"/>
      <c r="BY157" s="292"/>
      <c r="BZ157" s="293"/>
      <c r="CA157" s="293"/>
      <c r="CB157" s="293"/>
      <c r="CC157" s="293"/>
      <c r="CD157" s="293"/>
      <c r="CE157" s="293"/>
      <c r="CF157" s="293"/>
      <c r="CG157" s="293"/>
      <c r="CH157" s="294"/>
      <c r="CI157" s="292"/>
      <c r="CJ157" s="293"/>
      <c r="CK157" s="293"/>
      <c r="CL157" s="293"/>
      <c r="CM157" s="293"/>
      <c r="CN157" s="293"/>
      <c r="CO157" s="293"/>
      <c r="CP157" s="293"/>
      <c r="CQ157" s="293"/>
      <c r="CR157" s="294"/>
      <c r="CS157" s="286">
        <f t="shared" si="13"/>
        <v>0</v>
      </c>
      <c r="CT157" s="287"/>
      <c r="CU157" s="287"/>
      <c r="CV157" s="287"/>
      <c r="CW157" s="287"/>
      <c r="CX157" s="287"/>
      <c r="CY157" s="287"/>
      <c r="CZ157" s="287"/>
      <c r="DA157" s="287"/>
      <c r="DB157" s="287"/>
      <c r="DC157" s="287"/>
      <c r="DD157" s="287"/>
      <c r="DE157" s="288"/>
      <c r="DF157" s="286">
        <f t="shared" si="14"/>
        <v>0</v>
      </c>
      <c r="DG157" s="287"/>
      <c r="DH157" s="287"/>
      <c r="DI157" s="287"/>
      <c r="DJ157" s="287"/>
      <c r="DK157" s="287"/>
      <c r="DL157" s="287"/>
      <c r="DM157" s="287"/>
      <c r="DN157" s="287"/>
      <c r="DO157" s="287"/>
      <c r="DP157" s="287"/>
      <c r="DQ157" s="287"/>
      <c r="DR157" s="288"/>
    </row>
    <row r="158" spans="1:122" s="121" customFormat="1" ht="22.35" customHeight="1" x14ac:dyDescent="0.25">
      <c r="A158" s="298"/>
      <c r="B158" s="299"/>
      <c r="C158" s="299"/>
      <c r="D158" s="299"/>
      <c r="E158" s="299"/>
      <c r="F158" s="299"/>
      <c r="G158" s="299"/>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300"/>
      <c r="AD158" s="301"/>
      <c r="AE158" s="301"/>
      <c r="AF158" s="301"/>
      <c r="AG158" s="301"/>
      <c r="AH158" s="301"/>
      <c r="AI158" s="301"/>
      <c r="AJ158" s="301"/>
      <c r="AK158" s="301"/>
      <c r="AL158" s="301"/>
      <c r="AM158" s="301"/>
      <c r="AN158" s="301"/>
      <c r="AO158" s="301"/>
      <c r="AP158" s="301"/>
      <c r="AQ158" s="302"/>
      <c r="AR158" s="289"/>
      <c r="AS158" s="290"/>
      <c r="AT158" s="290"/>
      <c r="AU158" s="290"/>
      <c r="AV158" s="290"/>
      <c r="AW158" s="290"/>
      <c r="AX158" s="291"/>
      <c r="AY158" s="295"/>
      <c r="AZ158" s="296"/>
      <c r="BA158" s="296"/>
      <c r="BB158" s="296"/>
      <c r="BC158" s="296"/>
      <c r="BD158" s="296"/>
      <c r="BE158" s="296"/>
      <c r="BF158" s="296"/>
      <c r="BG158" s="295"/>
      <c r="BH158" s="296"/>
      <c r="BI158" s="296"/>
      <c r="BJ158" s="296"/>
      <c r="BK158" s="296"/>
      <c r="BL158" s="296"/>
      <c r="BM158" s="296"/>
      <c r="BN158" s="297"/>
      <c r="BO158" s="292"/>
      <c r="BP158" s="293"/>
      <c r="BQ158" s="293"/>
      <c r="BR158" s="293"/>
      <c r="BS158" s="293"/>
      <c r="BT158" s="293"/>
      <c r="BU158" s="293"/>
      <c r="BV158" s="293"/>
      <c r="BW158" s="293"/>
      <c r="BX158" s="294"/>
      <c r="BY158" s="292"/>
      <c r="BZ158" s="293"/>
      <c r="CA158" s="293"/>
      <c r="CB158" s="293"/>
      <c r="CC158" s="293"/>
      <c r="CD158" s="293"/>
      <c r="CE158" s="293"/>
      <c r="CF158" s="293"/>
      <c r="CG158" s="293"/>
      <c r="CH158" s="294"/>
      <c r="CI158" s="292"/>
      <c r="CJ158" s="293"/>
      <c r="CK158" s="293"/>
      <c r="CL158" s="293"/>
      <c r="CM158" s="293"/>
      <c r="CN158" s="293"/>
      <c r="CO158" s="293"/>
      <c r="CP158" s="293"/>
      <c r="CQ158" s="293"/>
      <c r="CR158" s="294"/>
      <c r="CS158" s="286">
        <f t="shared" si="13"/>
        <v>0</v>
      </c>
      <c r="CT158" s="287"/>
      <c r="CU158" s="287"/>
      <c r="CV158" s="287"/>
      <c r="CW158" s="287"/>
      <c r="CX158" s="287"/>
      <c r="CY158" s="287"/>
      <c r="CZ158" s="287"/>
      <c r="DA158" s="287"/>
      <c r="DB158" s="287"/>
      <c r="DC158" s="287"/>
      <c r="DD158" s="287"/>
      <c r="DE158" s="288"/>
      <c r="DF158" s="286">
        <f t="shared" si="14"/>
        <v>0</v>
      </c>
      <c r="DG158" s="287"/>
      <c r="DH158" s="287"/>
      <c r="DI158" s="287"/>
      <c r="DJ158" s="287"/>
      <c r="DK158" s="287"/>
      <c r="DL158" s="287"/>
      <c r="DM158" s="287"/>
      <c r="DN158" s="287"/>
      <c r="DO158" s="287"/>
      <c r="DP158" s="287"/>
      <c r="DQ158" s="287"/>
      <c r="DR158" s="288"/>
    </row>
    <row r="159" spans="1:122" s="121" customFormat="1" ht="22.35" customHeight="1" x14ac:dyDescent="0.25">
      <c r="A159" s="298"/>
      <c r="B159" s="299"/>
      <c r="C159" s="299"/>
      <c r="D159" s="299"/>
      <c r="E159" s="299"/>
      <c r="F159" s="299"/>
      <c r="G159" s="299"/>
      <c r="H159" s="299"/>
      <c r="I159" s="299"/>
      <c r="J159" s="299"/>
      <c r="K159" s="299"/>
      <c r="L159" s="299"/>
      <c r="M159" s="299"/>
      <c r="N159" s="299"/>
      <c r="O159" s="299"/>
      <c r="P159" s="299"/>
      <c r="Q159" s="299"/>
      <c r="R159" s="299"/>
      <c r="S159" s="299"/>
      <c r="T159" s="299"/>
      <c r="U159" s="299"/>
      <c r="V159" s="299"/>
      <c r="W159" s="299"/>
      <c r="X159" s="299"/>
      <c r="Y159" s="299"/>
      <c r="Z159" s="299"/>
      <c r="AA159" s="299"/>
      <c r="AB159" s="299"/>
      <c r="AC159" s="300"/>
      <c r="AD159" s="301"/>
      <c r="AE159" s="301"/>
      <c r="AF159" s="301"/>
      <c r="AG159" s="301"/>
      <c r="AH159" s="301"/>
      <c r="AI159" s="301"/>
      <c r="AJ159" s="301"/>
      <c r="AK159" s="301"/>
      <c r="AL159" s="301"/>
      <c r="AM159" s="301"/>
      <c r="AN159" s="301"/>
      <c r="AO159" s="301"/>
      <c r="AP159" s="301"/>
      <c r="AQ159" s="302"/>
      <c r="AR159" s="289"/>
      <c r="AS159" s="290"/>
      <c r="AT159" s="290"/>
      <c r="AU159" s="290"/>
      <c r="AV159" s="290"/>
      <c r="AW159" s="290"/>
      <c r="AX159" s="291"/>
      <c r="AY159" s="295"/>
      <c r="AZ159" s="296"/>
      <c r="BA159" s="296"/>
      <c r="BB159" s="296"/>
      <c r="BC159" s="296"/>
      <c r="BD159" s="296"/>
      <c r="BE159" s="296"/>
      <c r="BF159" s="296"/>
      <c r="BG159" s="295"/>
      <c r="BH159" s="296"/>
      <c r="BI159" s="296"/>
      <c r="BJ159" s="296"/>
      <c r="BK159" s="296"/>
      <c r="BL159" s="296"/>
      <c r="BM159" s="296"/>
      <c r="BN159" s="297"/>
      <c r="BO159" s="292"/>
      <c r="BP159" s="293"/>
      <c r="BQ159" s="293"/>
      <c r="BR159" s="293"/>
      <c r="BS159" s="293"/>
      <c r="BT159" s="293"/>
      <c r="BU159" s="293"/>
      <c r="BV159" s="293"/>
      <c r="BW159" s="293"/>
      <c r="BX159" s="294"/>
      <c r="BY159" s="292"/>
      <c r="BZ159" s="293"/>
      <c r="CA159" s="293"/>
      <c r="CB159" s="293"/>
      <c r="CC159" s="293"/>
      <c r="CD159" s="293"/>
      <c r="CE159" s="293"/>
      <c r="CF159" s="293"/>
      <c r="CG159" s="293"/>
      <c r="CH159" s="294"/>
      <c r="CI159" s="292"/>
      <c r="CJ159" s="293"/>
      <c r="CK159" s="293"/>
      <c r="CL159" s="293"/>
      <c r="CM159" s="293"/>
      <c r="CN159" s="293"/>
      <c r="CO159" s="293"/>
      <c r="CP159" s="293"/>
      <c r="CQ159" s="293"/>
      <c r="CR159" s="294"/>
      <c r="CS159" s="286">
        <f t="shared" si="13"/>
        <v>0</v>
      </c>
      <c r="CT159" s="287"/>
      <c r="CU159" s="287"/>
      <c r="CV159" s="287"/>
      <c r="CW159" s="287"/>
      <c r="CX159" s="287"/>
      <c r="CY159" s="287"/>
      <c r="CZ159" s="287"/>
      <c r="DA159" s="287"/>
      <c r="DB159" s="287"/>
      <c r="DC159" s="287"/>
      <c r="DD159" s="287"/>
      <c r="DE159" s="288"/>
      <c r="DF159" s="286">
        <f t="shared" si="14"/>
        <v>0</v>
      </c>
      <c r="DG159" s="287"/>
      <c r="DH159" s="287"/>
      <c r="DI159" s="287"/>
      <c r="DJ159" s="287"/>
      <c r="DK159" s="287"/>
      <c r="DL159" s="287"/>
      <c r="DM159" s="287"/>
      <c r="DN159" s="287"/>
      <c r="DO159" s="287"/>
      <c r="DP159" s="287"/>
      <c r="DQ159" s="287"/>
      <c r="DR159" s="288"/>
    </row>
    <row r="160" spans="1:122" s="121" customFormat="1" ht="22.35" customHeight="1" x14ac:dyDescent="0.25">
      <c r="A160" s="298"/>
      <c r="B160" s="299"/>
      <c r="C160" s="299"/>
      <c r="D160" s="299"/>
      <c r="E160" s="299"/>
      <c r="F160" s="299"/>
      <c r="G160" s="299"/>
      <c r="H160" s="299"/>
      <c r="I160" s="299"/>
      <c r="J160" s="299"/>
      <c r="K160" s="299"/>
      <c r="L160" s="299"/>
      <c r="M160" s="299"/>
      <c r="N160" s="299"/>
      <c r="O160" s="299"/>
      <c r="P160" s="299"/>
      <c r="Q160" s="299"/>
      <c r="R160" s="299"/>
      <c r="S160" s="299"/>
      <c r="T160" s="299"/>
      <c r="U160" s="299"/>
      <c r="V160" s="299"/>
      <c r="W160" s="299"/>
      <c r="X160" s="299"/>
      <c r="Y160" s="299"/>
      <c r="Z160" s="299"/>
      <c r="AA160" s="299"/>
      <c r="AB160" s="299"/>
      <c r="AC160" s="300"/>
      <c r="AD160" s="301"/>
      <c r="AE160" s="301"/>
      <c r="AF160" s="301"/>
      <c r="AG160" s="301"/>
      <c r="AH160" s="301"/>
      <c r="AI160" s="301"/>
      <c r="AJ160" s="301"/>
      <c r="AK160" s="301"/>
      <c r="AL160" s="301"/>
      <c r="AM160" s="301"/>
      <c r="AN160" s="301"/>
      <c r="AO160" s="301"/>
      <c r="AP160" s="301"/>
      <c r="AQ160" s="302"/>
      <c r="AR160" s="289"/>
      <c r="AS160" s="290"/>
      <c r="AT160" s="290"/>
      <c r="AU160" s="290"/>
      <c r="AV160" s="290"/>
      <c r="AW160" s="290"/>
      <c r="AX160" s="291"/>
      <c r="AY160" s="295"/>
      <c r="AZ160" s="296"/>
      <c r="BA160" s="296"/>
      <c r="BB160" s="296"/>
      <c r="BC160" s="296"/>
      <c r="BD160" s="296"/>
      <c r="BE160" s="296"/>
      <c r="BF160" s="296"/>
      <c r="BG160" s="295"/>
      <c r="BH160" s="296"/>
      <c r="BI160" s="296"/>
      <c r="BJ160" s="296"/>
      <c r="BK160" s="296"/>
      <c r="BL160" s="296"/>
      <c r="BM160" s="296"/>
      <c r="BN160" s="297"/>
      <c r="BO160" s="292"/>
      <c r="BP160" s="293"/>
      <c r="BQ160" s="293"/>
      <c r="BR160" s="293"/>
      <c r="BS160" s="293"/>
      <c r="BT160" s="293"/>
      <c r="BU160" s="293"/>
      <c r="BV160" s="293"/>
      <c r="BW160" s="293"/>
      <c r="BX160" s="294"/>
      <c r="BY160" s="292"/>
      <c r="BZ160" s="293"/>
      <c r="CA160" s="293"/>
      <c r="CB160" s="293"/>
      <c r="CC160" s="293"/>
      <c r="CD160" s="293"/>
      <c r="CE160" s="293"/>
      <c r="CF160" s="293"/>
      <c r="CG160" s="293"/>
      <c r="CH160" s="294"/>
      <c r="CI160" s="292"/>
      <c r="CJ160" s="293"/>
      <c r="CK160" s="293"/>
      <c r="CL160" s="293"/>
      <c r="CM160" s="293"/>
      <c r="CN160" s="293"/>
      <c r="CO160" s="293"/>
      <c r="CP160" s="293"/>
      <c r="CQ160" s="293"/>
      <c r="CR160" s="294"/>
      <c r="CS160" s="286">
        <f t="shared" si="13"/>
        <v>0</v>
      </c>
      <c r="CT160" s="287"/>
      <c r="CU160" s="287"/>
      <c r="CV160" s="287"/>
      <c r="CW160" s="287"/>
      <c r="CX160" s="287"/>
      <c r="CY160" s="287"/>
      <c r="CZ160" s="287"/>
      <c r="DA160" s="287"/>
      <c r="DB160" s="287"/>
      <c r="DC160" s="287"/>
      <c r="DD160" s="287"/>
      <c r="DE160" s="288"/>
      <c r="DF160" s="286">
        <f t="shared" si="14"/>
        <v>0</v>
      </c>
      <c r="DG160" s="287"/>
      <c r="DH160" s="287"/>
      <c r="DI160" s="287"/>
      <c r="DJ160" s="287"/>
      <c r="DK160" s="287"/>
      <c r="DL160" s="287"/>
      <c r="DM160" s="287"/>
      <c r="DN160" s="287"/>
      <c r="DO160" s="287"/>
      <c r="DP160" s="287"/>
      <c r="DQ160" s="287"/>
      <c r="DR160" s="288"/>
    </row>
    <row r="161" spans="1:122" s="121" customFormat="1" ht="22.35" customHeight="1" x14ac:dyDescent="0.25">
      <c r="A161" s="298"/>
      <c r="B161" s="299"/>
      <c r="C161" s="299"/>
      <c r="D161" s="299"/>
      <c r="E161" s="299"/>
      <c r="F161" s="299"/>
      <c r="G161" s="299"/>
      <c r="H161" s="299"/>
      <c r="I161" s="299"/>
      <c r="J161" s="299"/>
      <c r="K161" s="299"/>
      <c r="L161" s="299"/>
      <c r="M161" s="299"/>
      <c r="N161" s="299"/>
      <c r="O161" s="299"/>
      <c r="P161" s="299"/>
      <c r="Q161" s="299"/>
      <c r="R161" s="299"/>
      <c r="S161" s="299"/>
      <c r="T161" s="299"/>
      <c r="U161" s="299"/>
      <c r="V161" s="299"/>
      <c r="W161" s="299"/>
      <c r="X161" s="299"/>
      <c r="Y161" s="299"/>
      <c r="Z161" s="299"/>
      <c r="AA161" s="299"/>
      <c r="AB161" s="299"/>
      <c r="AC161" s="300"/>
      <c r="AD161" s="301"/>
      <c r="AE161" s="301"/>
      <c r="AF161" s="301"/>
      <c r="AG161" s="301"/>
      <c r="AH161" s="301"/>
      <c r="AI161" s="301"/>
      <c r="AJ161" s="301"/>
      <c r="AK161" s="301"/>
      <c r="AL161" s="301"/>
      <c r="AM161" s="301"/>
      <c r="AN161" s="301"/>
      <c r="AO161" s="301"/>
      <c r="AP161" s="301"/>
      <c r="AQ161" s="302"/>
      <c r="AR161" s="289"/>
      <c r="AS161" s="290"/>
      <c r="AT161" s="290"/>
      <c r="AU161" s="290"/>
      <c r="AV161" s="290"/>
      <c r="AW161" s="290"/>
      <c r="AX161" s="291"/>
      <c r="AY161" s="295"/>
      <c r="AZ161" s="296"/>
      <c r="BA161" s="296"/>
      <c r="BB161" s="296"/>
      <c r="BC161" s="296"/>
      <c r="BD161" s="296"/>
      <c r="BE161" s="296"/>
      <c r="BF161" s="296"/>
      <c r="BG161" s="295"/>
      <c r="BH161" s="296"/>
      <c r="BI161" s="296"/>
      <c r="BJ161" s="296"/>
      <c r="BK161" s="296"/>
      <c r="BL161" s="296"/>
      <c r="BM161" s="296"/>
      <c r="BN161" s="297"/>
      <c r="BO161" s="292"/>
      <c r="BP161" s="293"/>
      <c r="BQ161" s="293"/>
      <c r="BR161" s="293"/>
      <c r="BS161" s="293"/>
      <c r="BT161" s="293"/>
      <c r="BU161" s="293"/>
      <c r="BV161" s="293"/>
      <c r="BW161" s="293"/>
      <c r="BX161" s="294"/>
      <c r="BY161" s="292"/>
      <c r="BZ161" s="293"/>
      <c r="CA161" s="293"/>
      <c r="CB161" s="293"/>
      <c r="CC161" s="293"/>
      <c r="CD161" s="293"/>
      <c r="CE161" s="293"/>
      <c r="CF161" s="293"/>
      <c r="CG161" s="293"/>
      <c r="CH161" s="294"/>
      <c r="CI161" s="292"/>
      <c r="CJ161" s="293"/>
      <c r="CK161" s="293"/>
      <c r="CL161" s="293"/>
      <c r="CM161" s="293"/>
      <c r="CN161" s="293"/>
      <c r="CO161" s="293"/>
      <c r="CP161" s="293"/>
      <c r="CQ161" s="293"/>
      <c r="CR161" s="294"/>
      <c r="CS161" s="286">
        <f t="shared" si="13"/>
        <v>0</v>
      </c>
      <c r="CT161" s="287"/>
      <c r="CU161" s="287"/>
      <c r="CV161" s="287"/>
      <c r="CW161" s="287"/>
      <c r="CX161" s="287"/>
      <c r="CY161" s="287"/>
      <c r="CZ161" s="287"/>
      <c r="DA161" s="287"/>
      <c r="DB161" s="287"/>
      <c r="DC161" s="287"/>
      <c r="DD161" s="287"/>
      <c r="DE161" s="288"/>
      <c r="DF161" s="286">
        <f t="shared" si="14"/>
        <v>0</v>
      </c>
      <c r="DG161" s="287"/>
      <c r="DH161" s="287"/>
      <c r="DI161" s="287"/>
      <c r="DJ161" s="287"/>
      <c r="DK161" s="287"/>
      <c r="DL161" s="287"/>
      <c r="DM161" s="287"/>
      <c r="DN161" s="287"/>
      <c r="DO161" s="287"/>
      <c r="DP161" s="287"/>
      <c r="DQ161" s="287"/>
      <c r="DR161" s="288"/>
    </row>
    <row r="162" spans="1:122" s="121" customFormat="1" ht="22.35" customHeight="1" x14ac:dyDescent="0.25">
      <c r="A162" s="298"/>
      <c r="B162" s="299"/>
      <c r="C162" s="299"/>
      <c r="D162" s="299"/>
      <c r="E162" s="299"/>
      <c r="F162" s="299"/>
      <c r="G162" s="299"/>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300"/>
      <c r="AD162" s="301"/>
      <c r="AE162" s="301"/>
      <c r="AF162" s="301"/>
      <c r="AG162" s="301"/>
      <c r="AH162" s="301"/>
      <c r="AI162" s="301"/>
      <c r="AJ162" s="301"/>
      <c r="AK162" s="301"/>
      <c r="AL162" s="301"/>
      <c r="AM162" s="301"/>
      <c r="AN162" s="301"/>
      <c r="AO162" s="301"/>
      <c r="AP162" s="301"/>
      <c r="AQ162" s="302"/>
      <c r="AR162" s="289"/>
      <c r="AS162" s="290"/>
      <c r="AT162" s="290"/>
      <c r="AU162" s="290"/>
      <c r="AV162" s="290"/>
      <c r="AW162" s="290"/>
      <c r="AX162" s="291"/>
      <c r="AY162" s="295"/>
      <c r="AZ162" s="296"/>
      <c r="BA162" s="296"/>
      <c r="BB162" s="296"/>
      <c r="BC162" s="296"/>
      <c r="BD162" s="296"/>
      <c r="BE162" s="296"/>
      <c r="BF162" s="296"/>
      <c r="BG162" s="295"/>
      <c r="BH162" s="296"/>
      <c r="BI162" s="296"/>
      <c r="BJ162" s="296"/>
      <c r="BK162" s="296"/>
      <c r="BL162" s="296"/>
      <c r="BM162" s="296"/>
      <c r="BN162" s="297"/>
      <c r="BO162" s="292"/>
      <c r="BP162" s="293"/>
      <c r="BQ162" s="293"/>
      <c r="BR162" s="293"/>
      <c r="BS162" s="293"/>
      <c r="BT162" s="293"/>
      <c r="BU162" s="293"/>
      <c r="BV162" s="293"/>
      <c r="BW162" s="293"/>
      <c r="BX162" s="294"/>
      <c r="BY162" s="292"/>
      <c r="BZ162" s="293"/>
      <c r="CA162" s="293"/>
      <c r="CB162" s="293"/>
      <c r="CC162" s="293"/>
      <c r="CD162" s="293"/>
      <c r="CE162" s="293"/>
      <c r="CF162" s="293"/>
      <c r="CG162" s="293"/>
      <c r="CH162" s="294"/>
      <c r="CI162" s="292"/>
      <c r="CJ162" s="293"/>
      <c r="CK162" s="293"/>
      <c r="CL162" s="293"/>
      <c r="CM162" s="293"/>
      <c r="CN162" s="293"/>
      <c r="CO162" s="293"/>
      <c r="CP162" s="293"/>
      <c r="CQ162" s="293"/>
      <c r="CR162" s="294"/>
      <c r="CS162" s="286">
        <f t="shared" si="13"/>
        <v>0</v>
      </c>
      <c r="CT162" s="287"/>
      <c r="CU162" s="287"/>
      <c r="CV162" s="287"/>
      <c r="CW162" s="287"/>
      <c r="CX162" s="287"/>
      <c r="CY162" s="287"/>
      <c r="CZ162" s="287"/>
      <c r="DA162" s="287"/>
      <c r="DB162" s="287"/>
      <c r="DC162" s="287"/>
      <c r="DD162" s="287"/>
      <c r="DE162" s="288"/>
      <c r="DF162" s="286">
        <f t="shared" si="14"/>
        <v>0</v>
      </c>
      <c r="DG162" s="287"/>
      <c r="DH162" s="287"/>
      <c r="DI162" s="287"/>
      <c r="DJ162" s="287"/>
      <c r="DK162" s="287"/>
      <c r="DL162" s="287"/>
      <c r="DM162" s="287"/>
      <c r="DN162" s="287"/>
      <c r="DO162" s="287"/>
      <c r="DP162" s="287"/>
      <c r="DQ162" s="287"/>
      <c r="DR162" s="288"/>
    </row>
    <row r="163" spans="1:122" s="121" customFormat="1" ht="22.35" customHeight="1" x14ac:dyDescent="0.25">
      <c r="A163" s="298"/>
      <c r="B163" s="299"/>
      <c r="C163" s="299"/>
      <c r="D163" s="299"/>
      <c r="E163" s="299"/>
      <c r="F163" s="299"/>
      <c r="G163" s="299"/>
      <c r="H163" s="299"/>
      <c r="I163" s="299"/>
      <c r="J163" s="299"/>
      <c r="K163" s="299"/>
      <c r="L163" s="299"/>
      <c r="M163" s="299"/>
      <c r="N163" s="299"/>
      <c r="O163" s="299"/>
      <c r="P163" s="299"/>
      <c r="Q163" s="299"/>
      <c r="R163" s="299"/>
      <c r="S163" s="299"/>
      <c r="T163" s="299"/>
      <c r="U163" s="299"/>
      <c r="V163" s="299"/>
      <c r="W163" s="299"/>
      <c r="X163" s="299"/>
      <c r="Y163" s="299"/>
      <c r="Z163" s="299"/>
      <c r="AA163" s="299"/>
      <c r="AB163" s="299"/>
      <c r="AC163" s="300"/>
      <c r="AD163" s="301"/>
      <c r="AE163" s="301"/>
      <c r="AF163" s="301"/>
      <c r="AG163" s="301"/>
      <c r="AH163" s="301"/>
      <c r="AI163" s="301"/>
      <c r="AJ163" s="301"/>
      <c r="AK163" s="301"/>
      <c r="AL163" s="301"/>
      <c r="AM163" s="301"/>
      <c r="AN163" s="301"/>
      <c r="AO163" s="301"/>
      <c r="AP163" s="301"/>
      <c r="AQ163" s="302"/>
      <c r="AR163" s="289"/>
      <c r="AS163" s="290"/>
      <c r="AT163" s="290"/>
      <c r="AU163" s="290"/>
      <c r="AV163" s="290"/>
      <c r="AW163" s="290"/>
      <c r="AX163" s="291"/>
      <c r="AY163" s="295"/>
      <c r="AZ163" s="296"/>
      <c r="BA163" s="296"/>
      <c r="BB163" s="296"/>
      <c r="BC163" s="296"/>
      <c r="BD163" s="296"/>
      <c r="BE163" s="296"/>
      <c r="BF163" s="296"/>
      <c r="BG163" s="295"/>
      <c r="BH163" s="296"/>
      <c r="BI163" s="296"/>
      <c r="BJ163" s="296"/>
      <c r="BK163" s="296"/>
      <c r="BL163" s="296"/>
      <c r="BM163" s="296"/>
      <c r="BN163" s="297"/>
      <c r="BO163" s="292"/>
      <c r="BP163" s="293"/>
      <c r="BQ163" s="293"/>
      <c r="BR163" s="293"/>
      <c r="BS163" s="293"/>
      <c r="BT163" s="293"/>
      <c r="BU163" s="293"/>
      <c r="BV163" s="293"/>
      <c r="BW163" s="293"/>
      <c r="BX163" s="294"/>
      <c r="BY163" s="292"/>
      <c r="BZ163" s="293"/>
      <c r="CA163" s="293"/>
      <c r="CB163" s="293"/>
      <c r="CC163" s="293"/>
      <c r="CD163" s="293"/>
      <c r="CE163" s="293"/>
      <c r="CF163" s="293"/>
      <c r="CG163" s="293"/>
      <c r="CH163" s="294"/>
      <c r="CI163" s="292"/>
      <c r="CJ163" s="293"/>
      <c r="CK163" s="293"/>
      <c r="CL163" s="293"/>
      <c r="CM163" s="293"/>
      <c r="CN163" s="293"/>
      <c r="CO163" s="293"/>
      <c r="CP163" s="293"/>
      <c r="CQ163" s="293"/>
      <c r="CR163" s="294"/>
      <c r="CS163" s="286">
        <f t="shared" si="13"/>
        <v>0</v>
      </c>
      <c r="CT163" s="287"/>
      <c r="CU163" s="287"/>
      <c r="CV163" s="287"/>
      <c r="CW163" s="287"/>
      <c r="CX163" s="287"/>
      <c r="CY163" s="287"/>
      <c r="CZ163" s="287"/>
      <c r="DA163" s="287"/>
      <c r="DB163" s="287"/>
      <c r="DC163" s="287"/>
      <c r="DD163" s="287"/>
      <c r="DE163" s="288"/>
      <c r="DF163" s="286">
        <f t="shared" si="14"/>
        <v>0</v>
      </c>
      <c r="DG163" s="287"/>
      <c r="DH163" s="287"/>
      <c r="DI163" s="287"/>
      <c r="DJ163" s="287"/>
      <c r="DK163" s="287"/>
      <c r="DL163" s="287"/>
      <c r="DM163" s="287"/>
      <c r="DN163" s="287"/>
      <c r="DO163" s="287"/>
      <c r="DP163" s="287"/>
      <c r="DQ163" s="287"/>
      <c r="DR163" s="288"/>
    </row>
    <row r="164" spans="1:122" s="121" customFormat="1" ht="22.35" customHeight="1" x14ac:dyDescent="0.25">
      <c r="A164" s="298"/>
      <c r="B164" s="299"/>
      <c r="C164" s="299"/>
      <c r="D164" s="299"/>
      <c r="E164" s="299"/>
      <c r="F164" s="299"/>
      <c r="G164" s="299"/>
      <c r="H164" s="299"/>
      <c r="I164" s="299"/>
      <c r="J164" s="299"/>
      <c r="K164" s="299"/>
      <c r="L164" s="299"/>
      <c r="M164" s="299"/>
      <c r="N164" s="299"/>
      <c r="O164" s="299"/>
      <c r="P164" s="299"/>
      <c r="Q164" s="299"/>
      <c r="R164" s="299"/>
      <c r="S164" s="299"/>
      <c r="T164" s="299"/>
      <c r="U164" s="299"/>
      <c r="V164" s="299"/>
      <c r="W164" s="299"/>
      <c r="X164" s="299"/>
      <c r="Y164" s="299"/>
      <c r="Z164" s="299"/>
      <c r="AA164" s="299"/>
      <c r="AB164" s="299"/>
      <c r="AC164" s="300"/>
      <c r="AD164" s="301"/>
      <c r="AE164" s="301"/>
      <c r="AF164" s="301"/>
      <c r="AG164" s="301"/>
      <c r="AH164" s="301"/>
      <c r="AI164" s="301"/>
      <c r="AJ164" s="301"/>
      <c r="AK164" s="301"/>
      <c r="AL164" s="301"/>
      <c r="AM164" s="301"/>
      <c r="AN164" s="301"/>
      <c r="AO164" s="301"/>
      <c r="AP164" s="301"/>
      <c r="AQ164" s="302"/>
      <c r="AR164" s="289"/>
      <c r="AS164" s="290"/>
      <c r="AT164" s="290"/>
      <c r="AU164" s="290"/>
      <c r="AV164" s="290"/>
      <c r="AW164" s="290"/>
      <c r="AX164" s="291"/>
      <c r="AY164" s="295"/>
      <c r="AZ164" s="296"/>
      <c r="BA164" s="296"/>
      <c r="BB164" s="296"/>
      <c r="BC164" s="296"/>
      <c r="BD164" s="296"/>
      <c r="BE164" s="296"/>
      <c r="BF164" s="296"/>
      <c r="BG164" s="295"/>
      <c r="BH164" s="296"/>
      <c r="BI164" s="296"/>
      <c r="BJ164" s="296"/>
      <c r="BK164" s="296"/>
      <c r="BL164" s="296"/>
      <c r="BM164" s="296"/>
      <c r="BN164" s="297"/>
      <c r="BO164" s="292"/>
      <c r="BP164" s="293"/>
      <c r="BQ164" s="293"/>
      <c r="BR164" s="293"/>
      <c r="BS164" s="293"/>
      <c r="BT164" s="293"/>
      <c r="BU164" s="293"/>
      <c r="BV164" s="293"/>
      <c r="BW164" s="293"/>
      <c r="BX164" s="294"/>
      <c r="BY164" s="292"/>
      <c r="BZ164" s="293"/>
      <c r="CA164" s="293"/>
      <c r="CB164" s="293"/>
      <c r="CC164" s="293"/>
      <c r="CD164" s="293"/>
      <c r="CE164" s="293"/>
      <c r="CF164" s="293"/>
      <c r="CG164" s="293"/>
      <c r="CH164" s="294"/>
      <c r="CI164" s="292"/>
      <c r="CJ164" s="293"/>
      <c r="CK164" s="293"/>
      <c r="CL164" s="293"/>
      <c r="CM164" s="293"/>
      <c r="CN164" s="293"/>
      <c r="CO164" s="293"/>
      <c r="CP164" s="293"/>
      <c r="CQ164" s="293"/>
      <c r="CR164" s="294"/>
      <c r="CS164" s="286">
        <f t="shared" si="13"/>
        <v>0</v>
      </c>
      <c r="CT164" s="287"/>
      <c r="CU164" s="287"/>
      <c r="CV164" s="287"/>
      <c r="CW164" s="287"/>
      <c r="CX164" s="287"/>
      <c r="CY164" s="287"/>
      <c r="CZ164" s="287"/>
      <c r="DA164" s="287"/>
      <c r="DB164" s="287"/>
      <c r="DC164" s="287"/>
      <c r="DD164" s="287"/>
      <c r="DE164" s="288"/>
      <c r="DF164" s="286">
        <f t="shared" si="14"/>
        <v>0</v>
      </c>
      <c r="DG164" s="287"/>
      <c r="DH164" s="287"/>
      <c r="DI164" s="287"/>
      <c r="DJ164" s="287"/>
      <c r="DK164" s="287"/>
      <c r="DL164" s="287"/>
      <c r="DM164" s="287"/>
      <c r="DN164" s="287"/>
      <c r="DO164" s="287"/>
      <c r="DP164" s="287"/>
      <c r="DQ164" s="287"/>
      <c r="DR164" s="288"/>
    </row>
    <row r="165" spans="1:122" s="121" customFormat="1" ht="22.35" customHeight="1" x14ac:dyDescent="0.25">
      <c r="A165" s="298"/>
      <c r="B165" s="299"/>
      <c r="C165" s="299"/>
      <c r="D165" s="299"/>
      <c r="E165" s="299"/>
      <c r="F165" s="299"/>
      <c r="G165" s="299"/>
      <c r="H165" s="299"/>
      <c r="I165" s="299"/>
      <c r="J165" s="299"/>
      <c r="K165" s="299"/>
      <c r="L165" s="299"/>
      <c r="M165" s="299"/>
      <c r="N165" s="299"/>
      <c r="O165" s="299"/>
      <c r="P165" s="299"/>
      <c r="Q165" s="299"/>
      <c r="R165" s="299"/>
      <c r="S165" s="299"/>
      <c r="T165" s="299"/>
      <c r="U165" s="299"/>
      <c r="V165" s="299"/>
      <c r="W165" s="299"/>
      <c r="X165" s="299"/>
      <c r="Y165" s="299"/>
      <c r="Z165" s="299"/>
      <c r="AA165" s="299"/>
      <c r="AB165" s="299"/>
      <c r="AC165" s="300"/>
      <c r="AD165" s="301"/>
      <c r="AE165" s="301"/>
      <c r="AF165" s="301"/>
      <c r="AG165" s="301"/>
      <c r="AH165" s="301"/>
      <c r="AI165" s="301"/>
      <c r="AJ165" s="301"/>
      <c r="AK165" s="301"/>
      <c r="AL165" s="301"/>
      <c r="AM165" s="301"/>
      <c r="AN165" s="301"/>
      <c r="AO165" s="301"/>
      <c r="AP165" s="301"/>
      <c r="AQ165" s="302"/>
      <c r="AR165" s="289"/>
      <c r="AS165" s="290"/>
      <c r="AT165" s="290"/>
      <c r="AU165" s="290"/>
      <c r="AV165" s="290"/>
      <c r="AW165" s="290"/>
      <c r="AX165" s="291"/>
      <c r="AY165" s="295"/>
      <c r="AZ165" s="296"/>
      <c r="BA165" s="296"/>
      <c r="BB165" s="296"/>
      <c r="BC165" s="296"/>
      <c r="BD165" s="296"/>
      <c r="BE165" s="296"/>
      <c r="BF165" s="296"/>
      <c r="BG165" s="295"/>
      <c r="BH165" s="296"/>
      <c r="BI165" s="296"/>
      <c r="BJ165" s="296"/>
      <c r="BK165" s="296"/>
      <c r="BL165" s="296"/>
      <c r="BM165" s="296"/>
      <c r="BN165" s="297"/>
      <c r="BO165" s="292"/>
      <c r="BP165" s="293"/>
      <c r="BQ165" s="293"/>
      <c r="BR165" s="293"/>
      <c r="BS165" s="293"/>
      <c r="BT165" s="293"/>
      <c r="BU165" s="293"/>
      <c r="BV165" s="293"/>
      <c r="BW165" s="293"/>
      <c r="BX165" s="294"/>
      <c r="BY165" s="292"/>
      <c r="BZ165" s="293"/>
      <c r="CA165" s="293"/>
      <c r="CB165" s="293"/>
      <c r="CC165" s="293"/>
      <c r="CD165" s="293"/>
      <c r="CE165" s="293"/>
      <c r="CF165" s="293"/>
      <c r="CG165" s="293"/>
      <c r="CH165" s="294"/>
      <c r="CI165" s="292"/>
      <c r="CJ165" s="293"/>
      <c r="CK165" s="293"/>
      <c r="CL165" s="293"/>
      <c r="CM165" s="293"/>
      <c r="CN165" s="293"/>
      <c r="CO165" s="293"/>
      <c r="CP165" s="293"/>
      <c r="CQ165" s="293"/>
      <c r="CR165" s="294"/>
      <c r="CS165" s="286">
        <f t="shared" si="13"/>
        <v>0</v>
      </c>
      <c r="CT165" s="287"/>
      <c r="CU165" s="287"/>
      <c r="CV165" s="287"/>
      <c r="CW165" s="287"/>
      <c r="CX165" s="287"/>
      <c r="CY165" s="287"/>
      <c r="CZ165" s="287"/>
      <c r="DA165" s="287"/>
      <c r="DB165" s="287"/>
      <c r="DC165" s="287"/>
      <c r="DD165" s="287"/>
      <c r="DE165" s="288"/>
      <c r="DF165" s="286">
        <f t="shared" si="14"/>
        <v>0</v>
      </c>
      <c r="DG165" s="287"/>
      <c r="DH165" s="287"/>
      <c r="DI165" s="287"/>
      <c r="DJ165" s="287"/>
      <c r="DK165" s="287"/>
      <c r="DL165" s="287"/>
      <c r="DM165" s="287"/>
      <c r="DN165" s="287"/>
      <c r="DO165" s="287"/>
      <c r="DP165" s="287"/>
      <c r="DQ165" s="287"/>
      <c r="DR165" s="288"/>
    </row>
    <row r="166" spans="1:122" s="121" customFormat="1" ht="22.35" customHeight="1" x14ac:dyDescent="0.25">
      <c r="A166" s="298"/>
      <c r="B166" s="299"/>
      <c r="C166" s="299"/>
      <c r="D166" s="299"/>
      <c r="E166" s="299"/>
      <c r="F166" s="299"/>
      <c r="G166" s="299"/>
      <c r="H166" s="299"/>
      <c r="I166" s="299"/>
      <c r="J166" s="299"/>
      <c r="K166" s="299"/>
      <c r="L166" s="299"/>
      <c r="M166" s="299"/>
      <c r="N166" s="299"/>
      <c r="O166" s="299"/>
      <c r="P166" s="299"/>
      <c r="Q166" s="299"/>
      <c r="R166" s="299"/>
      <c r="S166" s="299"/>
      <c r="T166" s="299"/>
      <c r="U166" s="299"/>
      <c r="V166" s="299"/>
      <c r="W166" s="299"/>
      <c r="X166" s="299"/>
      <c r="Y166" s="299"/>
      <c r="Z166" s="299"/>
      <c r="AA166" s="299"/>
      <c r="AB166" s="299"/>
      <c r="AC166" s="300"/>
      <c r="AD166" s="301"/>
      <c r="AE166" s="301"/>
      <c r="AF166" s="301"/>
      <c r="AG166" s="301"/>
      <c r="AH166" s="301"/>
      <c r="AI166" s="301"/>
      <c r="AJ166" s="301"/>
      <c r="AK166" s="301"/>
      <c r="AL166" s="301"/>
      <c r="AM166" s="301"/>
      <c r="AN166" s="301"/>
      <c r="AO166" s="301"/>
      <c r="AP166" s="301"/>
      <c r="AQ166" s="302"/>
      <c r="AR166" s="289"/>
      <c r="AS166" s="290"/>
      <c r="AT166" s="290"/>
      <c r="AU166" s="290"/>
      <c r="AV166" s="290"/>
      <c r="AW166" s="290"/>
      <c r="AX166" s="291"/>
      <c r="AY166" s="295"/>
      <c r="AZ166" s="296"/>
      <c r="BA166" s="296"/>
      <c r="BB166" s="296"/>
      <c r="BC166" s="296"/>
      <c r="BD166" s="296"/>
      <c r="BE166" s="296"/>
      <c r="BF166" s="296"/>
      <c r="BG166" s="295"/>
      <c r="BH166" s="296"/>
      <c r="BI166" s="296"/>
      <c r="BJ166" s="296"/>
      <c r="BK166" s="296"/>
      <c r="BL166" s="296"/>
      <c r="BM166" s="296"/>
      <c r="BN166" s="297"/>
      <c r="BO166" s="292"/>
      <c r="BP166" s="293"/>
      <c r="BQ166" s="293"/>
      <c r="BR166" s="293"/>
      <c r="BS166" s="293"/>
      <c r="BT166" s="293"/>
      <c r="BU166" s="293"/>
      <c r="BV166" s="293"/>
      <c r="BW166" s="293"/>
      <c r="BX166" s="294"/>
      <c r="BY166" s="292"/>
      <c r="BZ166" s="293"/>
      <c r="CA166" s="293"/>
      <c r="CB166" s="293"/>
      <c r="CC166" s="293"/>
      <c r="CD166" s="293"/>
      <c r="CE166" s="293"/>
      <c r="CF166" s="293"/>
      <c r="CG166" s="293"/>
      <c r="CH166" s="294"/>
      <c r="CI166" s="292"/>
      <c r="CJ166" s="293"/>
      <c r="CK166" s="293"/>
      <c r="CL166" s="293"/>
      <c r="CM166" s="293"/>
      <c r="CN166" s="293"/>
      <c r="CO166" s="293"/>
      <c r="CP166" s="293"/>
      <c r="CQ166" s="293"/>
      <c r="CR166" s="294"/>
      <c r="CS166" s="286">
        <f t="shared" si="13"/>
        <v>0</v>
      </c>
      <c r="CT166" s="287"/>
      <c r="CU166" s="287"/>
      <c r="CV166" s="287"/>
      <c r="CW166" s="287"/>
      <c r="CX166" s="287"/>
      <c r="CY166" s="287"/>
      <c r="CZ166" s="287"/>
      <c r="DA166" s="287"/>
      <c r="DB166" s="287"/>
      <c r="DC166" s="287"/>
      <c r="DD166" s="287"/>
      <c r="DE166" s="288"/>
      <c r="DF166" s="286">
        <f t="shared" si="14"/>
        <v>0</v>
      </c>
      <c r="DG166" s="287"/>
      <c r="DH166" s="287"/>
      <c r="DI166" s="287"/>
      <c r="DJ166" s="287"/>
      <c r="DK166" s="287"/>
      <c r="DL166" s="287"/>
      <c r="DM166" s="287"/>
      <c r="DN166" s="287"/>
      <c r="DO166" s="287"/>
      <c r="DP166" s="287"/>
      <c r="DQ166" s="287"/>
      <c r="DR166" s="288"/>
    </row>
    <row r="167" spans="1:122" s="121" customFormat="1" ht="22.35" customHeight="1" x14ac:dyDescent="0.25">
      <c r="A167" s="298"/>
      <c r="B167" s="299"/>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300"/>
      <c r="AD167" s="301"/>
      <c r="AE167" s="301"/>
      <c r="AF167" s="301"/>
      <c r="AG167" s="301"/>
      <c r="AH167" s="301"/>
      <c r="AI167" s="301"/>
      <c r="AJ167" s="301"/>
      <c r="AK167" s="301"/>
      <c r="AL167" s="301"/>
      <c r="AM167" s="301"/>
      <c r="AN167" s="301"/>
      <c r="AO167" s="301"/>
      <c r="AP167" s="301"/>
      <c r="AQ167" s="302"/>
      <c r="AR167" s="289"/>
      <c r="AS167" s="290"/>
      <c r="AT167" s="290"/>
      <c r="AU167" s="290"/>
      <c r="AV167" s="290"/>
      <c r="AW167" s="290"/>
      <c r="AX167" s="291"/>
      <c r="AY167" s="295"/>
      <c r="AZ167" s="296"/>
      <c r="BA167" s="296"/>
      <c r="BB167" s="296"/>
      <c r="BC167" s="296"/>
      <c r="BD167" s="296"/>
      <c r="BE167" s="296"/>
      <c r="BF167" s="296"/>
      <c r="BG167" s="295"/>
      <c r="BH167" s="296"/>
      <c r="BI167" s="296"/>
      <c r="BJ167" s="296"/>
      <c r="BK167" s="296"/>
      <c r="BL167" s="296"/>
      <c r="BM167" s="296"/>
      <c r="BN167" s="297"/>
      <c r="BO167" s="292"/>
      <c r="BP167" s="293"/>
      <c r="BQ167" s="293"/>
      <c r="BR167" s="293"/>
      <c r="BS167" s="293"/>
      <c r="BT167" s="293"/>
      <c r="BU167" s="293"/>
      <c r="BV167" s="293"/>
      <c r="BW167" s="293"/>
      <c r="BX167" s="294"/>
      <c r="BY167" s="292"/>
      <c r="BZ167" s="293"/>
      <c r="CA167" s="293"/>
      <c r="CB167" s="293"/>
      <c r="CC167" s="293"/>
      <c r="CD167" s="293"/>
      <c r="CE167" s="293"/>
      <c r="CF167" s="293"/>
      <c r="CG167" s="293"/>
      <c r="CH167" s="294"/>
      <c r="CI167" s="292"/>
      <c r="CJ167" s="293"/>
      <c r="CK167" s="293"/>
      <c r="CL167" s="293"/>
      <c r="CM167" s="293"/>
      <c r="CN167" s="293"/>
      <c r="CO167" s="293"/>
      <c r="CP167" s="293"/>
      <c r="CQ167" s="293"/>
      <c r="CR167" s="294"/>
      <c r="CS167" s="286">
        <f t="shared" si="13"/>
        <v>0</v>
      </c>
      <c r="CT167" s="287"/>
      <c r="CU167" s="287"/>
      <c r="CV167" s="287"/>
      <c r="CW167" s="287"/>
      <c r="CX167" s="287"/>
      <c r="CY167" s="287"/>
      <c r="CZ167" s="287"/>
      <c r="DA167" s="287"/>
      <c r="DB167" s="287"/>
      <c r="DC167" s="287"/>
      <c r="DD167" s="287"/>
      <c r="DE167" s="288"/>
      <c r="DF167" s="286">
        <f t="shared" si="14"/>
        <v>0</v>
      </c>
      <c r="DG167" s="287"/>
      <c r="DH167" s="287"/>
      <c r="DI167" s="287"/>
      <c r="DJ167" s="287"/>
      <c r="DK167" s="287"/>
      <c r="DL167" s="287"/>
      <c r="DM167" s="287"/>
      <c r="DN167" s="287"/>
      <c r="DO167" s="287"/>
      <c r="DP167" s="287"/>
      <c r="DQ167" s="287"/>
      <c r="DR167" s="288"/>
    </row>
    <row r="168" spans="1:122" s="121" customFormat="1" ht="22.35" customHeight="1" x14ac:dyDescent="0.25">
      <c r="A168" s="298"/>
      <c r="B168" s="299"/>
      <c r="C168" s="299"/>
      <c r="D168" s="299"/>
      <c r="E168" s="299"/>
      <c r="F168" s="299"/>
      <c r="G168" s="299"/>
      <c r="H168" s="299"/>
      <c r="I168" s="299"/>
      <c r="J168" s="299"/>
      <c r="K168" s="299"/>
      <c r="L168" s="299"/>
      <c r="M168" s="299"/>
      <c r="N168" s="299"/>
      <c r="O168" s="299"/>
      <c r="P168" s="299"/>
      <c r="Q168" s="299"/>
      <c r="R168" s="299"/>
      <c r="S168" s="299"/>
      <c r="T168" s="299"/>
      <c r="U168" s="299"/>
      <c r="V168" s="299"/>
      <c r="W168" s="299"/>
      <c r="X168" s="299"/>
      <c r="Y168" s="299"/>
      <c r="Z168" s="299"/>
      <c r="AA168" s="299"/>
      <c r="AB168" s="299"/>
      <c r="AC168" s="300"/>
      <c r="AD168" s="301"/>
      <c r="AE168" s="301"/>
      <c r="AF168" s="301"/>
      <c r="AG168" s="301"/>
      <c r="AH168" s="301"/>
      <c r="AI168" s="301"/>
      <c r="AJ168" s="301"/>
      <c r="AK168" s="301"/>
      <c r="AL168" s="301"/>
      <c r="AM168" s="301"/>
      <c r="AN168" s="301"/>
      <c r="AO168" s="301"/>
      <c r="AP168" s="301"/>
      <c r="AQ168" s="302"/>
      <c r="AR168" s="289"/>
      <c r="AS168" s="290"/>
      <c r="AT168" s="290"/>
      <c r="AU168" s="290"/>
      <c r="AV168" s="290"/>
      <c r="AW168" s="290"/>
      <c r="AX168" s="291"/>
      <c r="AY168" s="295"/>
      <c r="AZ168" s="296"/>
      <c r="BA168" s="296"/>
      <c r="BB168" s="296"/>
      <c r="BC168" s="296"/>
      <c r="BD168" s="296"/>
      <c r="BE168" s="296"/>
      <c r="BF168" s="296"/>
      <c r="BG168" s="295"/>
      <c r="BH168" s="296"/>
      <c r="BI168" s="296"/>
      <c r="BJ168" s="296"/>
      <c r="BK168" s="296"/>
      <c r="BL168" s="296"/>
      <c r="BM168" s="296"/>
      <c r="BN168" s="297"/>
      <c r="BO168" s="292"/>
      <c r="BP168" s="293"/>
      <c r="BQ168" s="293"/>
      <c r="BR168" s="293"/>
      <c r="BS168" s="293"/>
      <c r="BT168" s="293"/>
      <c r="BU168" s="293"/>
      <c r="BV168" s="293"/>
      <c r="BW168" s="293"/>
      <c r="BX168" s="294"/>
      <c r="BY168" s="292"/>
      <c r="BZ168" s="293"/>
      <c r="CA168" s="293"/>
      <c r="CB168" s="293"/>
      <c r="CC168" s="293"/>
      <c r="CD168" s="293"/>
      <c r="CE168" s="293"/>
      <c r="CF168" s="293"/>
      <c r="CG168" s="293"/>
      <c r="CH168" s="294"/>
      <c r="CI168" s="292"/>
      <c r="CJ168" s="293"/>
      <c r="CK168" s="293"/>
      <c r="CL168" s="293"/>
      <c r="CM168" s="293"/>
      <c r="CN168" s="293"/>
      <c r="CO168" s="293"/>
      <c r="CP168" s="293"/>
      <c r="CQ168" s="293"/>
      <c r="CR168" s="294"/>
      <c r="CS168" s="286">
        <f t="shared" si="13"/>
        <v>0</v>
      </c>
      <c r="CT168" s="287"/>
      <c r="CU168" s="287"/>
      <c r="CV168" s="287"/>
      <c r="CW168" s="287"/>
      <c r="CX168" s="287"/>
      <c r="CY168" s="287"/>
      <c r="CZ168" s="287"/>
      <c r="DA168" s="287"/>
      <c r="DB168" s="287"/>
      <c r="DC168" s="287"/>
      <c r="DD168" s="287"/>
      <c r="DE168" s="288"/>
      <c r="DF168" s="286">
        <f t="shared" si="14"/>
        <v>0</v>
      </c>
      <c r="DG168" s="287"/>
      <c r="DH168" s="287"/>
      <c r="DI168" s="287"/>
      <c r="DJ168" s="287"/>
      <c r="DK168" s="287"/>
      <c r="DL168" s="287"/>
      <c r="DM168" s="287"/>
      <c r="DN168" s="287"/>
      <c r="DO168" s="287"/>
      <c r="DP168" s="287"/>
      <c r="DQ168" s="287"/>
      <c r="DR168" s="288"/>
    </row>
    <row r="169" spans="1:122" s="121" customFormat="1" ht="22.35" customHeight="1" x14ac:dyDescent="0.25">
      <c r="A169" s="298"/>
      <c r="B169" s="299"/>
      <c r="C169" s="299"/>
      <c r="D169" s="299"/>
      <c r="E169" s="299"/>
      <c r="F169" s="299"/>
      <c r="G169" s="299"/>
      <c r="H169" s="299"/>
      <c r="I169" s="299"/>
      <c r="J169" s="299"/>
      <c r="K169" s="299"/>
      <c r="L169" s="299"/>
      <c r="M169" s="299"/>
      <c r="N169" s="299"/>
      <c r="O169" s="299"/>
      <c r="P169" s="299"/>
      <c r="Q169" s="299"/>
      <c r="R169" s="299"/>
      <c r="S169" s="299"/>
      <c r="T169" s="299"/>
      <c r="U169" s="299"/>
      <c r="V169" s="299"/>
      <c r="W169" s="299"/>
      <c r="X169" s="299"/>
      <c r="Y169" s="299"/>
      <c r="Z169" s="299"/>
      <c r="AA169" s="299"/>
      <c r="AB169" s="299"/>
      <c r="AC169" s="300"/>
      <c r="AD169" s="301"/>
      <c r="AE169" s="301"/>
      <c r="AF169" s="301"/>
      <c r="AG169" s="301"/>
      <c r="AH169" s="301"/>
      <c r="AI169" s="301"/>
      <c r="AJ169" s="301"/>
      <c r="AK169" s="301"/>
      <c r="AL169" s="301"/>
      <c r="AM169" s="301"/>
      <c r="AN169" s="301"/>
      <c r="AO169" s="301"/>
      <c r="AP169" s="301"/>
      <c r="AQ169" s="302"/>
      <c r="AR169" s="289"/>
      <c r="AS169" s="290"/>
      <c r="AT169" s="290"/>
      <c r="AU169" s="290"/>
      <c r="AV169" s="290"/>
      <c r="AW169" s="290"/>
      <c r="AX169" s="291"/>
      <c r="AY169" s="295"/>
      <c r="AZ169" s="296"/>
      <c r="BA169" s="296"/>
      <c r="BB169" s="296"/>
      <c r="BC169" s="296"/>
      <c r="BD169" s="296"/>
      <c r="BE169" s="296"/>
      <c r="BF169" s="296"/>
      <c r="BG169" s="295"/>
      <c r="BH169" s="296"/>
      <c r="BI169" s="296"/>
      <c r="BJ169" s="296"/>
      <c r="BK169" s="296"/>
      <c r="BL169" s="296"/>
      <c r="BM169" s="296"/>
      <c r="BN169" s="297"/>
      <c r="BO169" s="292"/>
      <c r="BP169" s="293"/>
      <c r="BQ169" s="293"/>
      <c r="BR169" s="293"/>
      <c r="BS169" s="293"/>
      <c r="BT169" s="293"/>
      <c r="BU169" s="293"/>
      <c r="BV169" s="293"/>
      <c r="BW169" s="293"/>
      <c r="BX169" s="294"/>
      <c r="BY169" s="292"/>
      <c r="BZ169" s="293"/>
      <c r="CA169" s="293"/>
      <c r="CB169" s="293"/>
      <c r="CC169" s="293"/>
      <c r="CD169" s="293"/>
      <c r="CE169" s="293"/>
      <c r="CF169" s="293"/>
      <c r="CG169" s="293"/>
      <c r="CH169" s="294"/>
      <c r="CI169" s="292"/>
      <c r="CJ169" s="293"/>
      <c r="CK169" s="293"/>
      <c r="CL169" s="293"/>
      <c r="CM169" s="293"/>
      <c r="CN169" s="293"/>
      <c r="CO169" s="293"/>
      <c r="CP169" s="293"/>
      <c r="CQ169" s="293"/>
      <c r="CR169" s="294"/>
      <c r="CS169" s="286">
        <f t="shared" si="13"/>
        <v>0</v>
      </c>
      <c r="CT169" s="287"/>
      <c r="CU169" s="287"/>
      <c r="CV169" s="287"/>
      <c r="CW169" s="287"/>
      <c r="CX169" s="287"/>
      <c r="CY169" s="287"/>
      <c r="CZ169" s="287"/>
      <c r="DA169" s="287"/>
      <c r="DB169" s="287"/>
      <c r="DC169" s="287"/>
      <c r="DD169" s="287"/>
      <c r="DE169" s="288"/>
      <c r="DF169" s="286">
        <f t="shared" si="14"/>
        <v>0</v>
      </c>
      <c r="DG169" s="287"/>
      <c r="DH169" s="287"/>
      <c r="DI169" s="287"/>
      <c r="DJ169" s="287"/>
      <c r="DK169" s="287"/>
      <c r="DL169" s="287"/>
      <c r="DM169" s="287"/>
      <c r="DN169" s="287"/>
      <c r="DO169" s="287"/>
      <c r="DP169" s="287"/>
      <c r="DQ169" s="287"/>
      <c r="DR169" s="288"/>
    </row>
    <row r="170" spans="1:122" s="121" customFormat="1" ht="22.35" customHeight="1" x14ac:dyDescent="0.25">
      <c r="A170" s="298"/>
      <c r="B170" s="299"/>
      <c r="C170" s="299"/>
      <c r="D170" s="299"/>
      <c r="E170" s="299"/>
      <c r="F170" s="299"/>
      <c r="G170" s="299"/>
      <c r="H170" s="299"/>
      <c r="I170" s="299"/>
      <c r="J170" s="299"/>
      <c r="K170" s="299"/>
      <c r="L170" s="299"/>
      <c r="M170" s="299"/>
      <c r="N170" s="299"/>
      <c r="O170" s="299"/>
      <c r="P170" s="299"/>
      <c r="Q170" s="299"/>
      <c r="R170" s="299"/>
      <c r="S170" s="299"/>
      <c r="T170" s="299"/>
      <c r="U170" s="299"/>
      <c r="V170" s="299"/>
      <c r="W170" s="299"/>
      <c r="X170" s="299"/>
      <c r="Y170" s="299"/>
      <c r="Z170" s="299"/>
      <c r="AA170" s="299"/>
      <c r="AB170" s="299"/>
      <c r="AC170" s="300"/>
      <c r="AD170" s="301"/>
      <c r="AE170" s="301"/>
      <c r="AF170" s="301"/>
      <c r="AG170" s="301"/>
      <c r="AH170" s="301"/>
      <c r="AI170" s="301"/>
      <c r="AJ170" s="301"/>
      <c r="AK170" s="301"/>
      <c r="AL170" s="301"/>
      <c r="AM170" s="301"/>
      <c r="AN170" s="301"/>
      <c r="AO170" s="301"/>
      <c r="AP170" s="301"/>
      <c r="AQ170" s="302"/>
      <c r="AR170" s="289"/>
      <c r="AS170" s="290"/>
      <c r="AT170" s="290"/>
      <c r="AU170" s="290"/>
      <c r="AV170" s="290"/>
      <c r="AW170" s="290"/>
      <c r="AX170" s="291"/>
      <c r="AY170" s="295"/>
      <c r="AZ170" s="296"/>
      <c r="BA170" s="296"/>
      <c r="BB170" s="296"/>
      <c r="BC170" s="296"/>
      <c r="BD170" s="296"/>
      <c r="BE170" s="296"/>
      <c r="BF170" s="296"/>
      <c r="BG170" s="295"/>
      <c r="BH170" s="296"/>
      <c r="BI170" s="296"/>
      <c r="BJ170" s="296"/>
      <c r="BK170" s="296"/>
      <c r="BL170" s="296"/>
      <c r="BM170" s="296"/>
      <c r="BN170" s="297"/>
      <c r="BO170" s="292"/>
      <c r="BP170" s="293"/>
      <c r="BQ170" s="293"/>
      <c r="BR170" s="293"/>
      <c r="BS170" s="293"/>
      <c r="BT170" s="293"/>
      <c r="BU170" s="293"/>
      <c r="BV170" s="293"/>
      <c r="BW170" s="293"/>
      <c r="BX170" s="294"/>
      <c r="BY170" s="292"/>
      <c r="BZ170" s="293"/>
      <c r="CA170" s="293"/>
      <c r="CB170" s="293"/>
      <c r="CC170" s="293"/>
      <c r="CD170" s="293"/>
      <c r="CE170" s="293"/>
      <c r="CF170" s="293"/>
      <c r="CG170" s="293"/>
      <c r="CH170" s="294"/>
      <c r="CI170" s="292"/>
      <c r="CJ170" s="293"/>
      <c r="CK170" s="293"/>
      <c r="CL170" s="293"/>
      <c r="CM170" s="293"/>
      <c r="CN170" s="293"/>
      <c r="CO170" s="293"/>
      <c r="CP170" s="293"/>
      <c r="CQ170" s="293"/>
      <c r="CR170" s="294"/>
      <c r="CS170" s="286">
        <f t="shared" si="13"/>
        <v>0</v>
      </c>
      <c r="CT170" s="287"/>
      <c r="CU170" s="287"/>
      <c r="CV170" s="287"/>
      <c r="CW170" s="287"/>
      <c r="CX170" s="287"/>
      <c r="CY170" s="287"/>
      <c r="CZ170" s="287"/>
      <c r="DA170" s="287"/>
      <c r="DB170" s="287"/>
      <c r="DC170" s="287"/>
      <c r="DD170" s="287"/>
      <c r="DE170" s="288"/>
      <c r="DF170" s="286">
        <f t="shared" si="14"/>
        <v>0</v>
      </c>
      <c r="DG170" s="287"/>
      <c r="DH170" s="287"/>
      <c r="DI170" s="287"/>
      <c r="DJ170" s="287"/>
      <c r="DK170" s="287"/>
      <c r="DL170" s="287"/>
      <c r="DM170" s="287"/>
      <c r="DN170" s="287"/>
      <c r="DO170" s="287"/>
      <c r="DP170" s="287"/>
      <c r="DQ170" s="287"/>
      <c r="DR170" s="288"/>
    </row>
    <row r="171" spans="1:122" s="121" customFormat="1" ht="22.35" customHeight="1" x14ac:dyDescent="0.25">
      <c r="A171" s="298"/>
      <c r="B171" s="299"/>
      <c r="C171" s="299"/>
      <c r="D171" s="299"/>
      <c r="E171" s="299"/>
      <c r="F171" s="299"/>
      <c r="G171" s="299"/>
      <c r="H171" s="299"/>
      <c r="I171" s="299"/>
      <c r="J171" s="299"/>
      <c r="K171" s="299"/>
      <c r="L171" s="299"/>
      <c r="M171" s="299"/>
      <c r="N171" s="299"/>
      <c r="O171" s="299"/>
      <c r="P171" s="299"/>
      <c r="Q171" s="299"/>
      <c r="R171" s="299"/>
      <c r="S171" s="299"/>
      <c r="T171" s="299"/>
      <c r="U171" s="299"/>
      <c r="V171" s="299"/>
      <c r="W171" s="299"/>
      <c r="X171" s="299"/>
      <c r="Y171" s="299"/>
      <c r="Z171" s="299"/>
      <c r="AA171" s="299"/>
      <c r="AB171" s="299"/>
      <c r="AC171" s="300"/>
      <c r="AD171" s="301"/>
      <c r="AE171" s="301"/>
      <c r="AF171" s="301"/>
      <c r="AG171" s="301"/>
      <c r="AH171" s="301"/>
      <c r="AI171" s="301"/>
      <c r="AJ171" s="301"/>
      <c r="AK171" s="301"/>
      <c r="AL171" s="301"/>
      <c r="AM171" s="301"/>
      <c r="AN171" s="301"/>
      <c r="AO171" s="301"/>
      <c r="AP171" s="301"/>
      <c r="AQ171" s="302"/>
      <c r="AR171" s="289"/>
      <c r="AS171" s="290"/>
      <c r="AT171" s="290"/>
      <c r="AU171" s="290"/>
      <c r="AV171" s="290"/>
      <c r="AW171" s="290"/>
      <c r="AX171" s="291"/>
      <c r="AY171" s="295"/>
      <c r="AZ171" s="296"/>
      <c r="BA171" s="296"/>
      <c r="BB171" s="296"/>
      <c r="BC171" s="296"/>
      <c r="BD171" s="296"/>
      <c r="BE171" s="296"/>
      <c r="BF171" s="296"/>
      <c r="BG171" s="295"/>
      <c r="BH171" s="296"/>
      <c r="BI171" s="296"/>
      <c r="BJ171" s="296"/>
      <c r="BK171" s="296"/>
      <c r="BL171" s="296"/>
      <c r="BM171" s="296"/>
      <c r="BN171" s="297"/>
      <c r="BO171" s="292"/>
      <c r="BP171" s="293"/>
      <c r="BQ171" s="293"/>
      <c r="BR171" s="293"/>
      <c r="BS171" s="293"/>
      <c r="BT171" s="293"/>
      <c r="BU171" s="293"/>
      <c r="BV171" s="293"/>
      <c r="BW171" s="293"/>
      <c r="BX171" s="294"/>
      <c r="BY171" s="292"/>
      <c r="BZ171" s="293"/>
      <c r="CA171" s="293"/>
      <c r="CB171" s="293"/>
      <c r="CC171" s="293"/>
      <c r="CD171" s="293"/>
      <c r="CE171" s="293"/>
      <c r="CF171" s="293"/>
      <c r="CG171" s="293"/>
      <c r="CH171" s="294"/>
      <c r="CI171" s="292"/>
      <c r="CJ171" s="293"/>
      <c r="CK171" s="293"/>
      <c r="CL171" s="293"/>
      <c r="CM171" s="293"/>
      <c r="CN171" s="293"/>
      <c r="CO171" s="293"/>
      <c r="CP171" s="293"/>
      <c r="CQ171" s="293"/>
      <c r="CR171" s="294"/>
      <c r="CS171" s="286">
        <f t="shared" si="13"/>
        <v>0</v>
      </c>
      <c r="CT171" s="287"/>
      <c r="CU171" s="287"/>
      <c r="CV171" s="287"/>
      <c r="CW171" s="287"/>
      <c r="CX171" s="287"/>
      <c r="CY171" s="287"/>
      <c r="CZ171" s="287"/>
      <c r="DA171" s="287"/>
      <c r="DB171" s="287"/>
      <c r="DC171" s="287"/>
      <c r="DD171" s="287"/>
      <c r="DE171" s="288"/>
      <c r="DF171" s="286">
        <f t="shared" si="14"/>
        <v>0</v>
      </c>
      <c r="DG171" s="287"/>
      <c r="DH171" s="287"/>
      <c r="DI171" s="287"/>
      <c r="DJ171" s="287"/>
      <c r="DK171" s="287"/>
      <c r="DL171" s="287"/>
      <c r="DM171" s="287"/>
      <c r="DN171" s="287"/>
      <c r="DO171" s="287"/>
      <c r="DP171" s="287"/>
      <c r="DQ171" s="287"/>
      <c r="DR171" s="288"/>
    </row>
    <row r="172" spans="1:122" s="121" customFormat="1" ht="22.35" customHeight="1" x14ac:dyDescent="0.25">
      <c r="A172" s="298"/>
      <c r="B172" s="299"/>
      <c r="C172" s="299"/>
      <c r="D172" s="299"/>
      <c r="E172" s="299"/>
      <c r="F172" s="299"/>
      <c r="G172" s="299"/>
      <c r="H172" s="299"/>
      <c r="I172" s="299"/>
      <c r="J172" s="299"/>
      <c r="K172" s="299"/>
      <c r="L172" s="299"/>
      <c r="M172" s="299"/>
      <c r="N172" s="299"/>
      <c r="O172" s="299"/>
      <c r="P172" s="299"/>
      <c r="Q172" s="299"/>
      <c r="R172" s="299"/>
      <c r="S172" s="299"/>
      <c r="T172" s="299"/>
      <c r="U172" s="299"/>
      <c r="V172" s="299"/>
      <c r="W172" s="299"/>
      <c r="X172" s="299"/>
      <c r="Y172" s="299"/>
      <c r="Z172" s="299"/>
      <c r="AA172" s="299"/>
      <c r="AB172" s="299"/>
      <c r="AC172" s="300"/>
      <c r="AD172" s="301"/>
      <c r="AE172" s="301"/>
      <c r="AF172" s="301"/>
      <c r="AG172" s="301"/>
      <c r="AH172" s="301"/>
      <c r="AI172" s="301"/>
      <c r="AJ172" s="301"/>
      <c r="AK172" s="301"/>
      <c r="AL172" s="301"/>
      <c r="AM172" s="301"/>
      <c r="AN172" s="301"/>
      <c r="AO172" s="301"/>
      <c r="AP172" s="301"/>
      <c r="AQ172" s="302"/>
      <c r="AR172" s="289"/>
      <c r="AS172" s="290"/>
      <c r="AT172" s="290"/>
      <c r="AU172" s="290"/>
      <c r="AV172" s="290"/>
      <c r="AW172" s="290"/>
      <c r="AX172" s="291"/>
      <c r="AY172" s="295"/>
      <c r="AZ172" s="296"/>
      <c r="BA172" s="296"/>
      <c r="BB172" s="296"/>
      <c r="BC172" s="296"/>
      <c r="BD172" s="296"/>
      <c r="BE172" s="296"/>
      <c r="BF172" s="296"/>
      <c r="BG172" s="295"/>
      <c r="BH172" s="296"/>
      <c r="BI172" s="296"/>
      <c r="BJ172" s="296"/>
      <c r="BK172" s="296"/>
      <c r="BL172" s="296"/>
      <c r="BM172" s="296"/>
      <c r="BN172" s="297"/>
      <c r="BO172" s="292"/>
      <c r="BP172" s="293"/>
      <c r="BQ172" s="293"/>
      <c r="BR172" s="293"/>
      <c r="BS172" s="293"/>
      <c r="BT172" s="293"/>
      <c r="BU172" s="293"/>
      <c r="BV172" s="293"/>
      <c r="BW172" s="293"/>
      <c r="BX172" s="294"/>
      <c r="BY172" s="292"/>
      <c r="BZ172" s="293"/>
      <c r="CA172" s="293"/>
      <c r="CB172" s="293"/>
      <c r="CC172" s="293"/>
      <c r="CD172" s="293"/>
      <c r="CE172" s="293"/>
      <c r="CF172" s="293"/>
      <c r="CG172" s="293"/>
      <c r="CH172" s="294"/>
      <c r="CI172" s="292"/>
      <c r="CJ172" s="293"/>
      <c r="CK172" s="293"/>
      <c r="CL172" s="293"/>
      <c r="CM172" s="293"/>
      <c r="CN172" s="293"/>
      <c r="CO172" s="293"/>
      <c r="CP172" s="293"/>
      <c r="CQ172" s="293"/>
      <c r="CR172" s="294"/>
      <c r="CS172" s="286">
        <f t="shared" si="13"/>
        <v>0</v>
      </c>
      <c r="CT172" s="287"/>
      <c r="CU172" s="287"/>
      <c r="CV172" s="287"/>
      <c r="CW172" s="287"/>
      <c r="CX172" s="287"/>
      <c r="CY172" s="287"/>
      <c r="CZ172" s="287"/>
      <c r="DA172" s="287"/>
      <c r="DB172" s="287"/>
      <c r="DC172" s="287"/>
      <c r="DD172" s="287"/>
      <c r="DE172" s="288"/>
      <c r="DF172" s="286">
        <f t="shared" si="14"/>
        <v>0</v>
      </c>
      <c r="DG172" s="287"/>
      <c r="DH172" s="287"/>
      <c r="DI172" s="287"/>
      <c r="DJ172" s="287"/>
      <c r="DK172" s="287"/>
      <c r="DL172" s="287"/>
      <c r="DM172" s="287"/>
      <c r="DN172" s="287"/>
      <c r="DO172" s="287"/>
      <c r="DP172" s="287"/>
      <c r="DQ172" s="287"/>
      <c r="DR172" s="288"/>
    </row>
    <row r="173" spans="1:122" s="121" customFormat="1" ht="22.35" customHeight="1" x14ac:dyDescent="0.25">
      <c r="A173" s="298"/>
      <c r="B173" s="299"/>
      <c r="C173" s="299"/>
      <c r="D173" s="299"/>
      <c r="E173" s="299"/>
      <c r="F173" s="299"/>
      <c r="G173" s="299"/>
      <c r="H173" s="299"/>
      <c r="I173" s="299"/>
      <c r="J173" s="299"/>
      <c r="K173" s="299"/>
      <c r="L173" s="299"/>
      <c r="M173" s="299"/>
      <c r="N173" s="299"/>
      <c r="O173" s="299"/>
      <c r="P173" s="299"/>
      <c r="Q173" s="299"/>
      <c r="R173" s="299"/>
      <c r="S173" s="299"/>
      <c r="T173" s="299"/>
      <c r="U173" s="299"/>
      <c r="V173" s="299"/>
      <c r="W173" s="299"/>
      <c r="X173" s="299"/>
      <c r="Y173" s="299"/>
      <c r="Z173" s="299"/>
      <c r="AA173" s="299"/>
      <c r="AB173" s="299"/>
      <c r="AC173" s="300"/>
      <c r="AD173" s="301"/>
      <c r="AE173" s="301"/>
      <c r="AF173" s="301"/>
      <c r="AG173" s="301"/>
      <c r="AH173" s="301"/>
      <c r="AI173" s="301"/>
      <c r="AJ173" s="301"/>
      <c r="AK173" s="301"/>
      <c r="AL173" s="301"/>
      <c r="AM173" s="301"/>
      <c r="AN173" s="301"/>
      <c r="AO173" s="301"/>
      <c r="AP173" s="301"/>
      <c r="AQ173" s="302"/>
      <c r="AR173" s="289"/>
      <c r="AS173" s="290"/>
      <c r="AT173" s="290"/>
      <c r="AU173" s="290"/>
      <c r="AV173" s="290"/>
      <c r="AW173" s="290"/>
      <c r="AX173" s="291"/>
      <c r="AY173" s="295"/>
      <c r="AZ173" s="296"/>
      <c r="BA173" s="296"/>
      <c r="BB173" s="296"/>
      <c r="BC173" s="296"/>
      <c r="BD173" s="296"/>
      <c r="BE173" s="296"/>
      <c r="BF173" s="296"/>
      <c r="BG173" s="295"/>
      <c r="BH173" s="296"/>
      <c r="BI173" s="296"/>
      <c r="BJ173" s="296"/>
      <c r="BK173" s="296"/>
      <c r="BL173" s="296"/>
      <c r="BM173" s="296"/>
      <c r="BN173" s="297"/>
      <c r="BO173" s="292"/>
      <c r="BP173" s="293"/>
      <c r="BQ173" s="293"/>
      <c r="BR173" s="293"/>
      <c r="BS173" s="293"/>
      <c r="BT173" s="293"/>
      <c r="BU173" s="293"/>
      <c r="BV173" s="293"/>
      <c r="BW173" s="293"/>
      <c r="BX173" s="294"/>
      <c r="BY173" s="292"/>
      <c r="BZ173" s="293"/>
      <c r="CA173" s="293"/>
      <c r="CB173" s="293"/>
      <c r="CC173" s="293"/>
      <c r="CD173" s="293"/>
      <c r="CE173" s="293"/>
      <c r="CF173" s="293"/>
      <c r="CG173" s="293"/>
      <c r="CH173" s="294"/>
      <c r="CI173" s="292"/>
      <c r="CJ173" s="293"/>
      <c r="CK173" s="293"/>
      <c r="CL173" s="293"/>
      <c r="CM173" s="293"/>
      <c r="CN173" s="293"/>
      <c r="CO173" s="293"/>
      <c r="CP173" s="293"/>
      <c r="CQ173" s="293"/>
      <c r="CR173" s="294"/>
      <c r="CS173" s="286">
        <f t="shared" si="13"/>
        <v>0</v>
      </c>
      <c r="CT173" s="287"/>
      <c r="CU173" s="287"/>
      <c r="CV173" s="287"/>
      <c r="CW173" s="287"/>
      <c r="CX173" s="287"/>
      <c r="CY173" s="287"/>
      <c r="CZ173" s="287"/>
      <c r="DA173" s="287"/>
      <c r="DB173" s="287"/>
      <c r="DC173" s="287"/>
      <c r="DD173" s="287"/>
      <c r="DE173" s="288"/>
      <c r="DF173" s="286">
        <f t="shared" si="14"/>
        <v>0</v>
      </c>
      <c r="DG173" s="287"/>
      <c r="DH173" s="287"/>
      <c r="DI173" s="287"/>
      <c r="DJ173" s="287"/>
      <c r="DK173" s="287"/>
      <c r="DL173" s="287"/>
      <c r="DM173" s="287"/>
      <c r="DN173" s="287"/>
      <c r="DO173" s="287"/>
      <c r="DP173" s="287"/>
      <c r="DQ173" s="287"/>
      <c r="DR173" s="288"/>
    </row>
    <row r="174" spans="1:122" s="121" customFormat="1" ht="22.35" customHeight="1" x14ac:dyDescent="0.25">
      <c r="A174" s="298"/>
      <c r="B174" s="299"/>
      <c r="C174" s="299"/>
      <c r="D174" s="299"/>
      <c r="E174" s="299"/>
      <c r="F174" s="299"/>
      <c r="G174" s="299"/>
      <c r="H174" s="299"/>
      <c r="I174" s="299"/>
      <c r="J174" s="299"/>
      <c r="K174" s="299"/>
      <c r="L174" s="299"/>
      <c r="M174" s="299"/>
      <c r="N174" s="299"/>
      <c r="O174" s="299"/>
      <c r="P174" s="299"/>
      <c r="Q174" s="299"/>
      <c r="R174" s="299"/>
      <c r="S174" s="299"/>
      <c r="T174" s="299"/>
      <c r="U174" s="299"/>
      <c r="V174" s="299"/>
      <c r="W174" s="299"/>
      <c r="X174" s="299"/>
      <c r="Y174" s="299"/>
      <c r="Z174" s="299"/>
      <c r="AA174" s="299"/>
      <c r="AB174" s="299"/>
      <c r="AC174" s="300"/>
      <c r="AD174" s="301"/>
      <c r="AE174" s="301"/>
      <c r="AF174" s="301"/>
      <c r="AG174" s="301"/>
      <c r="AH174" s="301"/>
      <c r="AI174" s="301"/>
      <c r="AJ174" s="301"/>
      <c r="AK174" s="301"/>
      <c r="AL174" s="301"/>
      <c r="AM174" s="301"/>
      <c r="AN174" s="301"/>
      <c r="AO174" s="301"/>
      <c r="AP174" s="301"/>
      <c r="AQ174" s="302"/>
      <c r="AR174" s="289"/>
      <c r="AS174" s="290"/>
      <c r="AT174" s="290"/>
      <c r="AU174" s="290"/>
      <c r="AV174" s="290"/>
      <c r="AW174" s="290"/>
      <c r="AX174" s="291"/>
      <c r="AY174" s="295"/>
      <c r="AZ174" s="296"/>
      <c r="BA174" s="296"/>
      <c r="BB174" s="296"/>
      <c r="BC174" s="296"/>
      <c r="BD174" s="296"/>
      <c r="BE174" s="296"/>
      <c r="BF174" s="296"/>
      <c r="BG174" s="295"/>
      <c r="BH174" s="296"/>
      <c r="BI174" s="296"/>
      <c r="BJ174" s="296"/>
      <c r="BK174" s="296"/>
      <c r="BL174" s="296"/>
      <c r="BM174" s="296"/>
      <c r="BN174" s="297"/>
      <c r="BO174" s="292"/>
      <c r="BP174" s="293"/>
      <c r="BQ174" s="293"/>
      <c r="BR174" s="293"/>
      <c r="BS174" s="293"/>
      <c r="BT174" s="293"/>
      <c r="BU174" s="293"/>
      <c r="BV174" s="293"/>
      <c r="BW174" s="293"/>
      <c r="BX174" s="294"/>
      <c r="BY174" s="292"/>
      <c r="BZ174" s="293"/>
      <c r="CA174" s="293"/>
      <c r="CB174" s="293"/>
      <c r="CC174" s="293"/>
      <c r="CD174" s="293"/>
      <c r="CE174" s="293"/>
      <c r="CF174" s="293"/>
      <c r="CG174" s="293"/>
      <c r="CH174" s="294"/>
      <c r="CI174" s="292"/>
      <c r="CJ174" s="293"/>
      <c r="CK174" s="293"/>
      <c r="CL174" s="293"/>
      <c r="CM174" s="293"/>
      <c r="CN174" s="293"/>
      <c r="CO174" s="293"/>
      <c r="CP174" s="293"/>
      <c r="CQ174" s="293"/>
      <c r="CR174" s="294"/>
      <c r="CS174" s="286">
        <f t="shared" si="13"/>
        <v>0</v>
      </c>
      <c r="CT174" s="287"/>
      <c r="CU174" s="287"/>
      <c r="CV174" s="287"/>
      <c r="CW174" s="287"/>
      <c r="CX174" s="287"/>
      <c r="CY174" s="287"/>
      <c r="CZ174" s="287"/>
      <c r="DA174" s="287"/>
      <c r="DB174" s="287"/>
      <c r="DC174" s="287"/>
      <c r="DD174" s="287"/>
      <c r="DE174" s="288"/>
      <c r="DF174" s="286">
        <f t="shared" si="14"/>
        <v>0</v>
      </c>
      <c r="DG174" s="287"/>
      <c r="DH174" s="287"/>
      <c r="DI174" s="287"/>
      <c r="DJ174" s="287"/>
      <c r="DK174" s="287"/>
      <c r="DL174" s="287"/>
      <c r="DM174" s="287"/>
      <c r="DN174" s="287"/>
      <c r="DO174" s="287"/>
      <c r="DP174" s="287"/>
      <c r="DQ174" s="287"/>
      <c r="DR174" s="288"/>
    </row>
    <row r="175" spans="1:122" s="121" customFormat="1" ht="22.35" customHeight="1" thickBot="1" x14ac:dyDescent="0.3">
      <c r="A175" s="464"/>
      <c r="B175" s="465"/>
      <c r="C175" s="465"/>
      <c r="D175" s="465"/>
      <c r="E175" s="465"/>
      <c r="F175" s="465"/>
      <c r="G175" s="465"/>
      <c r="H175" s="465"/>
      <c r="I175" s="465"/>
      <c r="J175" s="465"/>
      <c r="K175" s="465"/>
      <c r="L175" s="465"/>
      <c r="M175" s="465"/>
      <c r="N175" s="465"/>
      <c r="O175" s="465"/>
      <c r="P175" s="465"/>
      <c r="Q175" s="465"/>
      <c r="R175" s="465"/>
      <c r="S175" s="465"/>
      <c r="T175" s="465"/>
      <c r="U175" s="465"/>
      <c r="V175" s="465"/>
      <c r="W175" s="465"/>
      <c r="X175" s="465"/>
      <c r="Y175" s="465"/>
      <c r="Z175" s="465"/>
      <c r="AA175" s="465"/>
      <c r="AB175" s="465"/>
      <c r="AC175" s="497"/>
      <c r="AD175" s="498"/>
      <c r="AE175" s="498"/>
      <c r="AF175" s="498"/>
      <c r="AG175" s="498"/>
      <c r="AH175" s="498"/>
      <c r="AI175" s="498"/>
      <c r="AJ175" s="498"/>
      <c r="AK175" s="498"/>
      <c r="AL175" s="498"/>
      <c r="AM175" s="498"/>
      <c r="AN175" s="498"/>
      <c r="AO175" s="498"/>
      <c r="AP175" s="498"/>
      <c r="AQ175" s="499"/>
      <c r="AR175" s="482"/>
      <c r="AS175" s="483"/>
      <c r="AT175" s="483"/>
      <c r="AU175" s="483"/>
      <c r="AV175" s="483"/>
      <c r="AW175" s="483"/>
      <c r="AX175" s="484"/>
      <c r="AY175" s="466"/>
      <c r="AZ175" s="467"/>
      <c r="BA175" s="467"/>
      <c r="BB175" s="467"/>
      <c r="BC175" s="467"/>
      <c r="BD175" s="467"/>
      <c r="BE175" s="467"/>
      <c r="BF175" s="467"/>
      <c r="BG175" s="466"/>
      <c r="BH175" s="467"/>
      <c r="BI175" s="467"/>
      <c r="BJ175" s="467"/>
      <c r="BK175" s="467"/>
      <c r="BL175" s="467"/>
      <c r="BM175" s="467"/>
      <c r="BN175" s="521"/>
      <c r="BO175" s="509"/>
      <c r="BP175" s="510"/>
      <c r="BQ175" s="510"/>
      <c r="BR175" s="510"/>
      <c r="BS175" s="510"/>
      <c r="BT175" s="510"/>
      <c r="BU175" s="510"/>
      <c r="BV175" s="510"/>
      <c r="BW175" s="510"/>
      <c r="BX175" s="511"/>
      <c r="BY175" s="509"/>
      <c r="BZ175" s="510"/>
      <c r="CA175" s="510"/>
      <c r="CB175" s="510"/>
      <c r="CC175" s="510"/>
      <c r="CD175" s="510"/>
      <c r="CE175" s="510"/>
      <c r="CF175" s="510"/>
      <c r="CG175" s="510"/>
      <c r="CH175" s="511"/>
      <c r="CI175" s="509"/>
      <c r="CJ175" s="510"/>
      <c r="CK175" s="510"/>
      <c r="CL175" s="510"/>
      <c r="CM175" s="510"/>
      <c r="CN175" s="510"/>
      <c r="CO175" s="510"/>
      <c r="CP175" s="510"/>
      <c r="CQ175" s="510"/>
      <c r="CR175" s="511"/>
      <c r="CS175" s="461">
        <f t="shared" si="13"/>
        <v>0</v>
      </c>
      <c r="CT175" s="462"/>
      <c r="CU175" s="462"/>
      <c r="CV175" s="462"/>
      <c r="CW175" s="462"/>
      <c r="CX175" s="462"/>
      <c r="CY175" s="462"/>
      <c r="CZ175" s="462"/>
      <c r="DA175" s="462"/>
      <c r="DB175" s="462"/>
      <c r="DC175" s="462"/>
      <c r="DD175" s="462"/>
      <c r="DE175" s="463"/>
      <c r="DF175" s="286">
        <f t="shared" si="14"/>
        <v>0</v>
      </c>
      <c r="DG175" s="287"/>
      <c r="DH175" s="287"/>
      <c r="DI175" s="287"/>
      <c r="DJ175" s="287"/>
      <c r="DK175" s="287"/>
      <c r="DL175" s="287"/>
      <c r="DM175" s="287"/>
      <c r="DN175" s="287"/>
      <c r="DO175" s="287"/>
      <c r="DP175" s="287"/>
      <c r="DQ175" s="287"/>
      <c r="DR175" s="288"/>
    </row>
    <row r="176" spans="1:122" s="6" customFormat="1" ht="9" customHeight="1" thickTop="1" x14ac:dyDescent="0.15">
      <c r="AT176" s="475" t="s">
        <v>40</v>
      </c>
      <c r="AU176" s="475"/>
      <c r="AV176" s="475"/>
      <c r="AW176" s="475"/>
      <c r="AX176" s="475"/>
      <c r="AY176" s="475"/>
      <c r="AZ176" s="475"/>
      <c r="BA176" s="475"/>
      <c r="BB176" s="475"/>
      <c r="BC176" s="475"/>
      <c r="BD176" s="475"/>
      <c r="BE176" s="475"/>
      <c r="BF176" s="475"/>
      <c r="BG176" s="475"/>
      <c r="BH176" s="475"/>
      <c r="BI176" s="475"/>
      <c r="BJ176" s="475"/>
      <c r="BK176" s="475"/>
      <c r="BL176" s="475"/>
      <c r="BM176" s="475"/>
      <c r="BN176" s="475"/>
      <c r="BO176" s="512">
        <f>SUM($BO$105:$BO$132)+SUM($BO$148:$BO$175)+SUM($BO$191:$BO$218)+SUM($BO$234:$BO$261)+SUM($BO$277:$BO$304)</f>
        <v>40</v>
      </c>
      <c r="BP176" s="513"/>
      <c r="BQ176" s="513"/>
      <c r="BR176" s="513"/>
      <c r="BS176" s="513"/>
      <c r="BT176" s="513"/>
      <c r="BU176" s="513"/>
      <c r="BV176" s="513"/>
      <c r="BW176" s="513"/>
      <c r="BX176" s="514"/>
      <c r="BY176" s="512">
        <f>SUM($BY$105:$BY$132)+SUM($BY$148:$BY$175)+SUM($BY$191:$BY$218)+SUM($BY$234:$BY$261)+SUM($BY$277:$BY$304)</f>
        <v>1</v>
      </c>
      <c r="BZ176" s="513"/>
      <c r="CA176" s="513"/>
      <c r="CB176" s="513"/>
      <c r="CC176" s="513"/>
      <c r="CD176" s="513"/>
      <c r="CE176" s="513"/>
      <c r="CF176" s="513"/>
      <c r="CG176" s="513"/>
      <c r="CH176" s="514"/>
      <c r="CI176" s="512">
        <f>SUM($CI$105:$CI$132)+SUM($CI$148:$CI$175)+SUM($CI$191:$CI$218)+SUM($CI$234:$CI$261)+SUM($CI$277:$CI$304)</f>
        <v>0</v>
      </c>
      <c r="CJ176" s="513"/>
      <c r="CK176" s="513"/>
      <c r="CL176" s="513"/>
      <c r="CM176" s="513"/>
      <c r="CN176" s="513"/>
      <c r="CO176" s="513"/>
      <c r="CP176" s="513"/>
      <c r="CQ176" s="513"/>
      <c r="CR176" s="514"/>
      <c r="CS176" s="476">
        <f>SUM($CS$105:$CS$132)+SUM($CS$148:$CS$175)+SUM($CS$191:$CS$218)+SUM($CS$234:$CS$261)+SUM($CS$277:$CS$304)</f>
        <v>1471.8999999999999</v>
      </c>
      <c r="CT176" s="477"/>
      <c r="CU176" s="477"/>
      <c r="CV176" s="477"/>
      <c r="CW176" s="477"/>
      <c r="CX176" s="477"/>
      <c r="CY176" s="477"/>
      <c r="CZ176" s="477"/>
      <c r="DA176" s="477"/>
      <c r="DB176" s="477"/>
      <c r="DC176" s="477"/>
      <c r="DD176" s="477"/>
      <c r="DE176" s="478"/>
      <c r="DF176" s="479">
        <f>SUM($DF$105:$DF$132)+SUM($DF$148:$DF$175)+SUM($DF$191:$DF$218)+SUM($DF$234:$DF$261)+SUM($DF$277:$DF$304)</f>
        <v>1489.85</v>
      </c>
      <c r="DG176" s="480"/>
      <c r="DH176" s="480"/>
      <c r="DI176" s="480"/>
      <c r="DJ176" s="480"/>
      <c r="DK176" s="480"/>
      <c r="DL176" s="480"/>
      <c r="DM176" s="480"/>
      <c r="DN176" s="480"/>
      <c r="DO176" s="480"/>
      <c r="DP176" s="480"/>
      <c r="DQ176" s="480"/>
      <c r="DR176" s="481"/>
    </row>
    <row r="177" spans="1:122" s="6" customFormat="1" ht="8.25" customHeight="1" x14ac:dyDescent="0.15">
      <c r="A177" s="184" t="s">
        <v>95</v>
      </c>
      <c r="AT177" s="475"/>
      <c r="AU177" s="475"/>
      <c r="AV177" s="475"/>
      <c r="AW177" s="475"/>
      <c r="AX177" s="475"/>
      <c r="AY177" s="475"/>
      <c r="AZ177" s="475"/>
      <c r="BA177" s="475"/>
      <c r="BB177" s="475"/>
      <c r="BC177" s="475"/>
      <c r="BD177" s="475"/>
      <c r="BE177" s="475"/>
      <c r="BF177" s="475"/>
      <c r="BG177" s="475"/>
      <c r="BH177" s="475"/>
      <c r="BI177" s="475"/>
      <c r="BJ177" s="475"/>
      <c r="BK177" s="475"/>
      <c r="BL177" s="475"/>
      <c r="BM177" s="475"/>
      <c r="BN177" s="475"/>
      <c r="BO177" s="515"/>
      <c r="BP177" s="516"/>
      <c r="BQ177" s="516"/>
      <c r="BR177" s="516"/>
      <c r="BS177" s="516"/>
      <c r="BT177" s="516"/>
      <c r="BU177" s="516"/>
      <c r="BV177" s="516"/>
      <c r="BW177" s="516"/>
      <c r="BX177" s="517"/>
      <c r="BY177" s="515"/>
      <c r="BZ177" s="516"/>
      <c r="CA177" s="516"/>
      <c r="CB177" s="516"/>
      <c r="CC177" s="516"/>
      <c r="CD177" s="516"/>
      <c r="CE177" s="516"/>
      <c r="CF177" s="516"/>
      <c r="CG177" s="516"/>
      <c r="CH177" s="517"/>
      <c r="CI177" s="515"/>
      <c r="CJ177" s="516"/>
      <c r="CK177" s="516"/>
      <c r="CL177" s="516"/>
      <c r="CM177" s="516"/>
      <c r="CN177" s="516"/>
      <c r="CO177" s="516"/>
      <c r="CP177" s="516"/>
      <c r="CQ177" s="516"/>
      <c r="CR177" s="517"/>
      <c r="CS177" s="476"/>
      <c r="CT177" s="477"/>
      <c r="CU177" s="477"/>
      <c r="CV177" s="477"/>
      <c r="CW177" s="477"/>
      <c r="CX177" s="477"/>
      <c r="CY177" s="477"/>
      <c r="CZ177" s="477"/>
      <c r="DA177" s="477"/>
      <c r="DB177" s="477"/>
      <c r="DC177" s="477"/>
      <c r="DD177" s="477"/>
      <c r="DE177" s="478"/>
      <c r="DF177" s="476"/>
      <c r="DG177" s="477"/>
      <c r="DH177" s="477"/>
      <c r="DI177" s="477"/>
      <c r="DJ177" s="477"/>
      <c r="DK177" s="477"/>
      <c r="DL177" s="477"/>
      <c r="DM177" s="477"/>
      <c r="DN177" s="477"/>
      <c r="DO177" s="477"/>
      <c r="DP177" s="477"/>
      <c r="DQ177" s="477"/>
      <c r="DR177" s="478"/>
    </row>
    <row r="178" spans="1:122" s="6" customFormat="1" ht="8.25" customHeight="1" x14ac:dyDescent="0.15">
      <c r="A178" s="6" t="s">
        <v>92</v>
      </c>
      <c r="AT178" s="475"/>
      <c r="AU178" s="475"/>
      <c r="AV178" s="475"/>
      <c r="AW178" s="475"/>
      <c r="AX178" s="475"/>
      <c r="AY178" s="475"/>
      <c r="AZ178" s="475"/>
      <c r="BA178" s="475"/>
      <c r="BB178" s="475"/>
      <c r="BC178" s="475"/>
      <c r="BD178" s="475"/>
      <c r="BE178" s="475"/>
      <c r="BF178" s="475"/>
      <c r="BG178" s="475"/>
      <c r="BH178" s="475"/>
      <c r="BI178" s="475"/>
      <c r="BJ178" s="475"/>
      <c r="BK178" s="475"/>
      <c r="BL178" s="475"/>
      <c r="BM178" s="475"/>
      <c r="BN178" s="475"/>
      <c r="BO178" s="518"/>
      <c r="BP178" s="519"/>
      <c r="BQ178" s="519"/>
      <c r="BR178" s="519"/>
      <c r="BS178" s="519"/>
      <c r="BT178" s="519"/>
      <c r="BU178" s="519"/>
      <c r="BV178" s="519"/>
      <c r="BW178" s="519"/>
      <c r="BX178" s="520"/>
      <c r="BY178" s="518"/>
      <c r="BZ178" s="519"/>
      <c r="CA178" s="519"/>
      <c r="CB178" s="519"/>
      <c r="CC178" s="519"/>
      <c r="CD178" s="519"/>
      <c r="CE178" s="519"/>
      <c r="CF178" s="519"/>
      <c r="CG178" s="519"/>
      <c r="CH178" s="520"/>
      <c r="CI178" s="518"/>
      <c r="CJ178" s="519"/>
      <c r="CK178" s="519"/>
      <c r="CL178" s="519"/>
      <c r="CM178" s="519"/>
      <c r="CN178" s="519"/>
      <c r="CO178" s="519"/>
      <c r="CP178" s="519"/>
      <c r="CQ178" s="519"/>
      <c r="CR178" s="520"/>
      <c r="CS178" s="286"/>
      <c r="CT178" s="287"/>
      <c r="CU178" s="287"/>
      <c r="CV178" s="287"/>
      <c r="CW178" s="287"/>
      <c r="CX178" s="287"/>
      <c r="CY178" s="287"/>
      <c r="CZ178" s="287"/>
      <c r="DA178" s="287"/>
      <c r="DB178" s="287"/>
      <c r="DC178" s="287"/>
      <c r="DD178" s="287"/>
      <c r="DE178" s="288"/>
      <c r="DF178" s="286"/>
      <c r="DG178" s="287"/>
      <c r="DH178" s="287"/>
      <c r="DI178" s="287"/>
      <c r="DJ178" s="287"/>
      <c r="DK178" s="287"/>
      <c r="DL178" s="287"/>
      <c r="DM178" s="287"/>
      <c r="DN178" s="287"/>
      <c r="DO178" s="287"/>
      <c r="DP178" s="287"/>
      <c r="DQ178" s="287"/>
      <c r="DR178" s="288"/>
    </row>
    <row r="179" spans="1:122" s="6" customFormat="1" ht="7.8" x14ac:dyDescent="0.15">
      <c r="A179" s="6" t="s">
        <v>93</v>
      </c>
      <c r="BH179" s="122"/>
      <c r="BO179" s="500" t="s">
        <v>71</v>
      </c>
      <c r="BP179" s="501"/>
      <c r="BQ179" s="501"/>
      <c r="BR179" s="501"/>
      <c r="BS179" s="501"/>
      <c r="BT179" s="501"/>
      <c r="BU179" s="501"/>
      <c r="BV179" s="501"/>
      <c r="BW179" s="501"/>
      <c r="BX179" s="501"/>
      <c r="BY179" s="501"/>
      <c r="BZ179" s="501"/>
      <c r="CA179" s="501"/>
      <c r="CB179" s="501"/>
      <c r="CC179" s="501"/>
      <c r="CD179" s="501"/>
      <c r="CE179" s="501"/>
      <c r="CF179" s="501"/>
      <c r="CG179" s="501"/>
      <c r="CH179" s="501"/>
      <c r="CI179" s="501"/>
      <c r="CJ179" s="501"/>
      <c r="CK179" s="501"/>
      <c r="CL179" s="501"/>
      <c r="CM179" s="501"/>
      <c r="CN179" s="501"/>
      <c r="CO179" s="501"/>
      <c r="CP179" s="501"/>
      <c r="CQ179" s="501"/>
      <c r="CR179" s="502"/>
      <c r="CS179" s="122"/>
      <c r="CT179" s="122"/>
      <c r="CU179" s="122"/>
      <c r="CV179" s="122"/>
      <c r="CW179" s="122"/>
      <c r="CX179" s="122"/>
      <c r="CY179" s="122"/>
      <c r="CZ179" s="122"/>
      <c r="DA179" s="122"/>
      <c r="DB179" s="122"/>
      <c r="DC179" s="122"/>
      <c r="DD179" s="122"/>
      <c r="DE179" s="122"/>
      <c r="DF179" s="122"/>
      <c r="DG179" s="122"/>
      <c r="DH179" s="122"/>
      <c r="DI179" s="183"/>
      <c r="DJ179" s="183"/>
      <c r="DK179" s="183"/>
      <c r="DL179" s="183"/>
      <c r="DM179" s="183"/>
      <c r="DN179" s="183"/>
      <c r="DO179" s="183"/>
      <c r="DP179" s="183"/>
      <c r="DQ179" s="183"/>
      <c r="DR179" s="183"/>
    </row>
    <row r="180" spans="1:122" s="6" customFormat="1" ht="8.25" customHeight="1" x14ac:dyDescent="0.15">
      <c r="A180" s="6" t="s">
        <v>94</v>
      </c>
      <c r="BH180" s="122"/>
      <c r="BO180" s="503">
        <f>SUM(BO176+BY176+CI176)</f>
        <v>41</v>
      </c>
      <c r="BP180" s="504"/>
      <c r="BQ180" s="504"/>
      <c r="BR180" s="504"/>
      <c r="BS180" s="504"/>
      <c r="BT180" s="504"/>
      <c r="BU180" s="504"/>
      <c r="BV180" s="504"/>
      <c r="BW180" s="504"/>
      <c r="BX180" s="504"/>
      <c r="BY180" s="504"/>
      <c r="BZ180" s="504"/>
      <c r="CA180" s="504"/>
      <c r="CB180" s="504"/>
      <c r="CC180" s="504"/>
      <c r="CD180" s="504"/>
      <c r="CE180" s="504"/>
      <c r="CF180" s="504"/>
      <c r="CG180" s="504"/>
      <c r="CH180" s="504"/>
      <c r="CI180" s="504"/>
      <c r="CJ180" s="504"/>
      <c r="CK180" s="504"/>
      <c r="CL180" s="504"/>
      <c r="CM180" s="504"/>
      <c r="CN180" s="504"/>
      <c r="CO180" s="504"/>
      <c r="CP180" s="504"/>
      <c r="CQ180" s="504"/>
      <c r="CR180" s="505"/>
      <c r="CS180" s="122"/>
      <c r="CT180" s="122"/>
      <c r="CU180" s="122"/>
      <c r="CV180" s="122"/>
      <c r="CW180" s="122"/>
      <c r="CX180" s="122"/>
      <c r="CY180" s="122"/>
      <c r="CZ180" s="122"/>
      <c r="DA180" s="122"/>
      <c r="DB180" s="122"/>
      <c r="DC180" s="122"/>
      <c r="DD180" s="122"/>
      <c r="DE180" s="122"/>
      <c r="DF180" s="122"/>
      <c r="DG180" s="122"/>
      <c r="DH180" s="122"/>
      <c r="DI180" s="183"/>
      <c r="DJ180" s="183"/>
      <c r="DK180" s="183"/>
      <c r="DL180" s="183"/>
      <c r="DM180" s="183"/>
      <c r="DN180" s="183"/>
      <c r="DO180" s="183"/>
      <c r="DP180" s="183"/>
      <c r="DQ180" s="183"/>
      <c r="DR180" s="183"/>
    </row>
    <row r="181" spans="1:122" s="6" customFormat="1" ht="8.25" customHeight="1" x14ac:dyDescent="0.15">
      <c r="A181" s="6" t="s">
        <v>96</v>
      </c>
      <c r="BH181" s="185"/>
      <c r="BO181" s="506"/>
      <c r="BP181" s="507"/>
      <c r="BQ181" s="507"/>
      <c r="BR181" s="507"/>
      <c r="BS181" s="507"/>
      <c r="BT181" s="507"/>
      <c r="BU181" s="507"/>
      <c r="BV181" s="507"/>
      <c r="BW181" s="507"/>
      <c r="BX181" s="507"/>
      <c r="BY181" s="507"/>
      <c r="BZ181" s="507"/>
      <c r="CA181" s="507"/>
      <c r="CB181" s="507"/>
      <c r="CC181" s="507"/>
      <c r="CD181" s="507"/>
      <c r="CE181" s="507"/>
      <c r="CF181" s="507"/>
      <c r="CG181" s="507"/>
      <c r="CH181" s="507"/>
      <c r="CI181" s="507"/>
      <c r="CJ181" s="507"/>
      <c r="CK181" s="507"/>
      <c r="CL181" s="507"/>
      <c r="CM181" s="507"/>
      <c r="CN181" s="507"/>
      <c r="CO181" s="507"/>
      <c r="CP181" s="507"/>
      <c r="CQ181" s="507"/>
      <c r="CR181" s="508"/>
      <c r="CS181" s="185"/>
      <c r="CT181" s="185"/>
      <c r="CU181" s="185"/>
      <c r="CV181" s="185"/>
      <c r="CW181" s="185"/>
      <c r="CX181" s="185"/>
      <c r="CY181" s="185"/>
      <c r="CZ181" s="185"/>
      <c r="DA181" s="185"/>
      <c r="DB181" s="185"/>
      <c r="DC181" s="185"/>
      <c r="DD181" s="185"/>
      <c r="DE181" s="185"/>
      <c r="DF181" s="185"/>
      <c r="DG181" s="185"/>
      <c r="DH181" s="185"/>
      <c r="DI181" s="94"/>
      <c r="DJ181" s="94"/>
      <c r="DK181" s="94"/>
      <c r="DL181" s="94"/>
      <c r="DM181" s="94"/>
      <c r="DN181" s="94"/>
      <c r="DO181" s="94"/>
      <c r="DP181" s="94"/>
      <c r="DQ181" s="94"/>
      <c r="DR181" s="94"/>
    </row>
    <row r="182" spans="1:122" ht="9.9" customHeight="1" x14ac:dyDescent="0.25">
      <c r="A182" s="257" t="s">
        <v>72</v>
      </c>
      <c r="B182" s="258"/>
      <c r="C182" s="258"/>
      <c r="D182" s="258"/>
      <c r="E182" s="258"/>
      <c r="F182" s="258"/>
      <c r="G182" s="258"/>
      <c r="H182" s="258"/>
      <c r="I182" s="258"/>
      <c r="J182" s="258"/>
      <c r="K182" s="258"/>
      <c r="L182" s="258"/>
      <c r="M182" s="258"/>
      <c r="N182" s="258"/>
      <c r="O182" s="258"/>
      <c r="P182" s="258"/>
      <c r="Q182" s="258"/>
      <c r="R182" s="258"/>
      <c r="S182" s="258"/>
      <c r="T182" s="258"/>
      <c r="U182" s="258"/>
      <c r="V182" s="258"/>
      <c r="W182" s="258"/>
      <c r="X182" s="258"/>
      <c r="Y182" s="258"/>
      <c r="Z182" s="258"/>
      <c r="AA182" s="258"/>
      <c r="AB182" s="258"/>
      <c r="AC182" s="258"/>
      <c r="AD182" s="258"/>
      <c r="AE182" s="258"/>
      <c r="AF182" s="258"/>
      <c r="AG182" s="258"/>
      <c r="AH182" s="258"/>
      <c r="AI182" s="258"/>
      <c r="AJ182" s="258"/>
      <c r="AK182" s="258"/>
      <c r="AL182" s="258"/>
      <c r="AM182" s="258"/>
      <c r="AN182" s="258"/>
      <c r="AO182" s="258"/>
      <c r="AP182" s="258"/>
      <c r="AQ182" s="258"/>
      <c r="AR182" s="258"/>
      <c r="AS182" s="258"/>
      <c r="AT182" s="258"/>
      <c r="AU182" s="258"/>
      <c r="AV182" s="258"/>
      <c r="AW182" s="258"/>
      <c r="AX182" s="258"/>
      <c r="AY182" s="258"/>
      <c r="AZ182" s="258"/>
      <c r="BA182" s="258"/>
      <c r="BB182" s="258"/>
      <c r="BC182" s="258"/>
      <c r="BD182" s="258"/>
      <c r="BE182" s="258"/>
      <c r="BF182" s="258"/>
      <c r="BG182" s="258"/>
      <c r="BH182" s="258"/>
      <c r="BI182" s="258"/>
      <c r="BJ182" s="258"/>
      <c r="BK182" s="258"/>
      <c r="BL182" s="258"/>
      <c r="BM182" s="258"/>
      <c r="BN182" s="258"/>
      <c r="BO182" s="258"/>
      <c r="BP182" s="258"/>
      <c r="BQ182" s="258"/>
      <c r="BR182" s="258"/>
      <c r="BS182" s="258"/>
      <c r="BT182" s="258"/>
      <c r="BU182" s="258"/>
      <c r="BV182" s="258"/>
      <c r="BW182" s="258"/>
      <c r="BX182" s="258"/>
      <c r="BY182" s="258"/>
      <c r="BZ182" s="258"/>
      <c r="CA182" s="258"/>
      <c r="CB182" s="258"/>
      <c r="CC182" s="258"/>
      <c r="CD182" s="258"/>
      <c r="CE182" s="258"/>
      <c r="CF182" s="258"/>
      <c r="CG182" s="258"/>
      <c r="CH182" s="258"/>
      <c r="CI182" s="258"/>
      <c r="CJ182" s="258"/>
      <c r="CK182" s="258"/>
      <c r="CL182" s="258"/>
      <c r="CM182" s="258"/>
      <c r="CN182" s="259"/>
      <c r="CO182" s="147" t="s">
        <v>0</v>
      </c>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7"/>
    </row>
    <row r="183" spans="1:122" ht="9.9" customHeight="1" x14ac:dyDescent="0.25">
      <c r="A183" s="260"/>
      <c r="B183" s="261"/>
      <c r="C183" s="261"/>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c r="AO183" s="261"/>
      <c r="AP183" s="261"/>
      <c r="AQ183" s="261"/>
      <c r="AR183" s="261"/>
      <c r="AS183" s="261"/>
      <c r="AT183" s="261"/>
      <c r="AU183" s="261"/>
      <c r="AV183" s="261"/>
      <c r="AW183" s="261"/>
      <c r="AX183" s="261"/>
      <c r="AY183" s="261"/>
      <c r="AZ183" s="261"/>
      <c r="BA183" s="261"/>
      <c r="BB183" s="261"/>
      <c r="BC183" s="261"/>
      <c r="BD183" s="261"/>
      <c r="BE183" s="261"/>
      <c r="BF183" s="261"/>
      <c r="BG183" s="261"/>
      <c r="BH183" s="261"/>
      <c r="BI183" s="261"/>
      <c r="BJ183" s="261"/>
      <c r="BK183" s="261"/>
      <c r="BL183" s="261"/>
      <c r="BM183" s="261"/>
      <c r="BN183" s="261"/>
      <c r="BO183" s="261"/>
      <c r="BP183" s="261"/>
      <c r="BQ183" s="261"/>
      <c r="BR183" s="261"/>
      <c r="BS183" s="261"/>
      <c r="BT183" s="261"/>
      <c r="BU183" s="261"/>
      <c r="BV183" s="261"/>
      <c r="BW183" s="261"/>
      <c r="BX183" s="261"/>
      <c r="BY183" s="261"/>
      <c r="BZ183" s="261"/>
      <c r="CA183" s="261"/>
      <c r="CB183" s="261"/>
      <c r="CC183" s="261"/>
      <c r="CD183" s="261"/>
      <c r="CE183" s="261"/>
      <c r="CF183" s="261"/>
      <c r="CG183" s="261"/>
      <c r="CH183" s="261"/>
      <c r="CI183" s="261"/>
      <c r="CJ183" s="261"/>
      <c r="CK183" s="261"/>
      <c r="CL183" s="261"/>
      <c r="CM183" s="261"/>
      <c r="CN183" s="262"/>
      <c r="CO183" s="148" t="s">
        <v>27</v>
      </c>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28"/>
    </row>
    <row r="184" spans="1:122" ht="9.9" customHeight="1" x14ac:dyDescent="0.25">
      <c r="A184" s="263"/>
      <c r="B184" s="264"/>
      <c r="C184" s="264"/>
      <c r="D184" s="264"/>
      <c r="E184" s="264"/>
      <c r="F184" s="264"/>
      <c r="G184" s="264"/>
      <c r="H184" s="264"/>
      <c r="I184" s="264"/>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64"/>
      <c r="AM184" s="264"/>
      <c r="AN184" s="264"/>
      <c r="AO184" s="264"/>
      <c r="AP184" s="264"/>
      <c r="AQ184" s="264"/>
      <c r="AR184" s="264"/>
      <c r="AS184" s="264"/>
      <c r="AT184" s="264"/>
      <c r="AU184" s="264"/>
      <c r="AV184" s="264"/>
      <c r="AW184" s="264"/>
      <c r="AX184" s="264"/>
      <c r="AY184" s="264"/>
      <c r="AZ184" s="264"/>
      <c r="BA184" s="264"/>
      <c r="BB184" s="264"/>
      <c r="BC184" s="264"/>
      <c r="BD184" s="264"/>
      <c r="BE184" s="264"/>
      <c r="BF184" s="264"/>
      <c r="BG184" s="264"/>
      <c r="BH184" s="264"/>
      <c r="BI184" s="264"/>
      <c r="BJ184" s="264"/>
      <c r="BK184" s="264"/>
      <c r="BL184" s="264"/>
      <c r="BM184" s="264"/>
      <c r="BN184" s="264"/>
      <c r="BO184" s="264"/>
      <c r="BP184" s="264"/>
      <c r="BQ184" s="264"/>
      <c r="BR184" s="264"/>
      <c r="BS184" s="264"/>
      <c r="BT184" s="264"/>
      <c r="BU184" s="264"/>
      <c r="BV184" s="264"/>
      <c r="BW184" s="264"/>
      <c r="BX184" s="264"/>
      <c r="BY184" s="264"/>
      <c r="BZ184" s="264"/>
      <c r="CA184" s="264"/>
      <c r="CB184" s="264"/>
      <c r="CC184" s="264"/>
      <c r="CD184" s="264"/>
      <c r="CE184" s="264"/>
      <c r="CF184" s="264"/>
      <c r="CG184" s="264"/>
      <c r="CH184" s="264"/>
      <c r="CI184" s="264"/>
      <c r="CJ184" s="264"/>
      <c r="CK184" s="264"/>
      <c r="CL184" s="264"/>
      <c r="CM184" s="264"/>
      <c r="CN184" s="265"/>
      <c r="CO184" s="148" t="s">
        <v>28</v>
      </c>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28"/>
    </row>
    <row r="185" spans="1:122" ht="9.9" customHeight="1" x14ac:dyDescent="0.25">
      <c r="A185" s="145"/>
      <c r="B185" s="266" t="s">
        <v>26</v>
      </c>
      <c r="C185" s="266"/>
      <c r="D185" s="266"/>
      <c r="E185" s="266"/>
      <c r="F185" s="266"/>
      <c r="G185" s="266"/>
      <c r="H185" s="266"/>
      <c r="I185" s="266"/>
      <c r="J185" s="266"/>
      <c r="K185" s="266"/>
      <c r="L185" s="266"/>
      <c r="M185" s="266"/>
      <c r="N185" s="266"/>
      <c r="O185" s="266"/>
      <c r="P185" s="266"/>
      <c r="Q185" s="266"/>
      <c r="R185" s="266"/>
      <c r="S185" s="266"/>
      <c r="T185" s="266"/>
      <c r="U185" s="266"/>
      <c r="V185" s="266"/>
      <c r="W185" s="266"/>
      <c r="X185" s="266"/>
      <c r="Y185" s="266"/>
      <c r="Z185" s="266"/>
      <c r="AA185" s="266"/>
      <c r="AB185" s="266"/>
      <c r="AC185" s="266"/>
      <c r="AD185" s="266"/>
      <c r="AE185" s="266"/>
      <c r="AF185" s="266"/>
      <c r="AG185" s="266"/>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81" t="s">
        <v>7</v>
      </c>
      <c r="BN185" s="282"/>
      <c r="BO185" s="282"/>
      <c r="BP185" s="282"/>
      <c r="BQ185" s="282"/>
      <c r="BR185" s="282"/>
      <c r="BS185" s="282"/>
      <c r="BT185" s="282"/>
      <c r="BU185" s="282"/>
      <c r="BV185" s="282"/>
      <c r="BW185" s="282"/>
      <c r="BX185" s="282"/>
      <c r="BY185" s="282"/>
      <c r="BZ185" s="282"/>
      <c r="CA185" s="282"/>
      <c r="CB185" s="282"/>
      <c r="CC185" s="282"/>
      <c r="CD185" s="282"/>
      <c r="CE185" s="282"/>
      <c r="CF185" s="282"/>
      <c r="CG185" s="282"/>
      <c r="CH185" s="282"/>
      <c r="CI185" s="282"/>
      <c r="CJ185" s="282"/>
      <c r="CK185" s="282"/>
      <c r="CL185" s="282"/>
      <c r="CM185" s="282"/>
      <c r="CN185" s="283"/>
      <c r="CO185" s="149" t="s">
        <v>29</v>
      </c>
      <c r="CP185" s="110"/>
      <c r="CQ185" s="110"/>
      <c r="CR185" s="110"/>
      <c r="CS185" s="110"/>
      <c r="CT185" s="110"/>
      <c r="CU185" s="110"/>
      <c r="CV185" s="110"/>
      <c r="CW185" s="110"/>
      <c r="CX185" s="110"/>
      <c r="CY185" s="110"/>
      <c r="CZ185" s="110"/>
      <c r="DA185" s="110"/>
      <c r="DB185" s="110"/>
      <c r="DC185" s="110"/>
      <c r="DD185" s="110"/>
      <c r="DE185" s="110"/>
      <c r="DF185" s="110"/>
      <c r="DG185" s="110"/>
      <c r="DH185" s="110"/>
      <c r="DI185" s="110"/>
      <c r="DJ185" s="110"/>
      <c r="DK185" s="110"/>
      <c r="DL185" s="110"/>
      <c r="DM185" s="110"/>
      <c r="DN185" s="110"/>
      <c r="DO185" s="110"/>
      <c r="DP185" s="110"/>
      <c r="DQ185" s="110"/>
      <c r="DR185" s="146"/>
    </row>
    <row r="186" spans="1:122" ht="9.9" customHeight="1" x14ac:dyDescent="0.25">
      <c r="A186" s="142"/>
      <c r="B186" s="267" t="str">
        <f>IF($B$12="","",($B$12))</f>
        <v/>
      </c>
      <c r="C186" s="267"/>
      <c r="D186" s="267"/>
      <c r="E186" s="267"/>
      <c r="F186" s="267"/>
      <c r="G186" s="267"/>
      <c r="H186" s="267"/>
      <c r="I186" s="267"/>
      <c r="J186" s="267"/>
      <c r="K186" s="267"/>
      <c r="L186" s="267"/>
      <c r="M186" s="267"/>
      <c r="N186" s="267"/>
      <c r="O186" s="267"/>
      <c r="P186" s="267"/>
      <c r="Q186" s="267"/>
      <c r="R186" s="267"/>
      <c r="S186" s="267"/>
      <c r="T186" s="267"/>
      <c r="U186" s="267"/>
      <c r="V186" s="267"/>
      <c r="W186" s="267"/>
      <c r="X186" s="267"/>
      <c r="Y186" s="267"/>
      <c r="Z186" s="267"/>
      <c r="AA186" s="267"/>
      <c r="AB186" s="267"/>
      <c r="AC186" s="267"/>
      <c r="AD186" s="267"/>
      <c r="AE186" s="267"/>
      <c r="AF186" s="267"/>
      <c r="AG186" s="267"/>
      <c r="AH186" s="267"/>
      <c r="AI186" s="267"/>
      <c r="AJ186" s="267"/>
      <c r="AK186" s="267"/>
      <c r="AL186" s="267"/>
      <c r="AM186" s="267"/>
      <c r="AN186" s="267"/>
      <c r="AO186" s="267"/>
      <c r="AP186" s="267"/>
      <c r="AQ186" s="267"/>
      <c r="AR186" s="267"/>
      <c r="AS186" s="267"/>
      <c r="AT186" s="267"/>
      <c r="AU186" s="267"/>
      <c r="AV186" s="267"/>
      <c r="AW186" s="267"/>
      <c r="AX186" s="267"/>
      <c r="AY186" s="267"/>
      <c r="AZ186" s="267"/>
      <c r="BA186" s="267"/>
      <c r="BB186" s="267"/>
      <c r="BC186" s="267"/>
      <c r="BD186" s="267"/>
      <c r="BE186" s="267"/>
      <c r="BF186" s="267"/>
      <c r="BG186" s="267"/>
      <c r="BH186" s="267"/>
      <c r="BI186" s="267"/>
      <c r="BJ186" s="267"/>
      <c r="BK186" s="267"/>
      <c r="BL186" s="267"/>
      <c r="BM186" s="275" t="str">
        <f>IF($BN$12="","",($BN$12))</f>
        <v/>
      </c>
      <c r="BN186" s="276"/>
      <c r="BO186" s="276"/>
      <c r="BP186" s="276"/>
      <c r="BQ186" s="276"/>
      <c r="BR186" s="276"/>
      <c r="BS186" s="276"/>
      <c r="BT186" s="276"/>
      <c r="BU186" s="276"/>
      <c r="BV186" s="276"/>
      <c r="BW186" s="276"/>
      <c r="BX186" s="276"/>
      <c r="BY186" s="276"/>
      <c r="BZ186" s="276"/>
      <c r="CA186" s="276"/>
      <c r="CB186" s="276"/>
      <c r="CC186" s="276"/>
      <c r="CD186" s="276"/>
      <c r="CE186" s="276"/>
      <c r="CF186" s="276"/>
      <c r="CG186" s="276"/>
      <c r="CH186" s="276"/>
      <c r="CI186" s="276"/>
      <c r="CJ186" s="276"/>
      <c r="CK186" s="276"/>
      <c r="CL186" s="276"/>
      <c r="CM186" s="276"/>
      <c r="CN186" s="277"/>
      <c r="CO186" s="149" t="s">
        <v>30</v>
      </c>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28"/>
    </row>
    <row r="187" spans="1:122" ht="9.9" customHeight="1" x14ac:dyDescent="0.25">
      <c r="A187" s="143"/>
      <c r="B187" s="268"/>
      <c r="C187" s="268"/>
      <c r="D187" s="268"/>
      <c r="E187" s="268"/>
      <c r="F187" s="268"/>
      <c r="G187" s="268"/>
      <c r="H187" s="268"/>
      <c r="I187" s="268"/>
      <c r="J187" s="268"/>
      <c r="K187" s="268"/>
      <c r="L187" s="268"/>
      <c r="M187" s="268"/>
      <c r="N187" s="268"/>
      <c r="O187" s="268"/>
      <c r="P187" s="268"/>
      <c r="Q187" s="268"/>
      <c r="R187" s="268"/>
      <c r="S187" s="268"/>
      <c r="T187" s="268"/>
      <c r="U187" s="268"/>
      <c r="V187" s="268"/>
      <c r="W187" s="268"/>
      <c r="X187" s="268"/>
      <c r="Y187" s="268"/>
      <c r="Z187" s="268"/>
      <c r="AA187" s="268"/>
      <c r="AB187" s="268"/>
      <c r="AC187" s="268"/>
      <c r="AD187" s="268"/>
      <c r="AE187" s="268"/>
      <c r="AF187" s="268"/>
      <c r="AG187" s="268"/>
      <c r="AH187" s="268"/>
      <c r="AI187" s="268"/>
      <c r="AJ187" s="268"/>
      <c r="AK187" s="268"/>
      <c r="AL187" s="268"/>
      <c r="AM187" s="268"/>
      <c r="AN187" s="268"/>
      <c r="AO187" s="268"/>
      <c r="AP187" s="268"/>
      <c r="AQ187" s="268"/>
      <c r="AR187" s="268"/>
      <c r="AS187" s="268"/>
      <c r="AT187" s="268"/>
      <c r="AU187" s="268"/>
      <c r="AV187" s="268"/>
      <c r="AW187" s="268"/>
      <c r="AX187" s="268"/>
      <c r="AY187" s="268"/>
      <c r="AZ187" s="268"/>
      <c r="BA187" s="268"/>
      <c r="BB187" s="268"/>
      <c r="BC187" s="268"/>
      <c r="BD187" s="268"/>
      <c r="BE187" s="268"/>
      <c r="BF187" s="268"/>
      <c r="BG187" s="268"/>
      <c r="BH187" s="268"/>
      <c r="BI187" s="268"/>
      <c r="BJ187" s="268"/>
      <c r="BK187" s="268"/>
      <c r="BL187" s="268"/>
      <c r="BM187" s="278"/>
      <c r="BN187" s="279"/>
      <c r="BO187" s="279"/>
      <c r="BP187" s="279"/>
      <c r="BQ187" s="279"/>
      <c r="BR187" s="279"/>
      <c r="BS187" s="279"/>
      <c r="BT187" s="279"/>
      <c r="BU187" s="279"/>
      <c r="BV187" s="279"/>
      <c r="BW187" s="279"/>
      <c r="BX187" s="279"/>
      <c r="BY187" s="279"/>
      <c r="BZ187" s="279"/>
      <c r="CA187" s="279"/>
      <c r="CB187" s="279"/>
      <c r="CC187" s="279"/>
      <c r="CD187" s="279"/>
      <c r="CE187" s="279"/>
      <c r="CF187" s="279"/>
      <c r="CG187" s="279"/>
      <c r="CH187" s="279"/>
      <c r="CI187" s="279"/>
      <c r="CJ187" s="279"/>
      <c r="CK187" s="279"/>
      <c r="CL187" s="279"/>
      <c r="CM187" s="279"/>
      <c r="CN187" s="280"/>
      <c r="CO187" s="150" t="s">
        <v>31</v>
      </c>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30"/>
    </row>
    <row r="188" spans="1:122" s="186" customFormat="1" ht="15" x14ac:dyDescent="0.25"/>
    <row r="189" spans="1:122" s="167" customFormat="1" ht="15" x14ac:dyDescent="0.25">
      <c r="A189" s="440" t="s">
        <v>86</v>
      </c>
      <c r="B189" s="441"/>
      <c r="C189" s="441"/>
      <c r="D189" s="441"/>
      <c r="E189" s="441"/>
      <c r="F189" s="441"/>
      <c r="G189" s="441"/>
      <c r="H189" s="441"/>
      <c r="I189" s="441"/>
      <c r="J189" s="441"/>
      <c r="K189" s="441"/>
      <c r="L189" s="441"/>
      <c r="M189" s="441"/>
      <c r="N189" s="441"/>
      <c r="O189" s="441"/>
      <c r="P189" s="441"/>
      <c r="Q189" s="441"/>
      <c r="R189" s="441"/>
      <c r="S189" s="441"/>
      <c r="T189" s="441"/>
      <c r="U189" s="441"/>
      <c r="V189" s="441"/>
      <c r="W189" s="441"/>
      <c r="X189" s="441"/>
      <c r="Y189" s="441"/>
      <c r="Z189" s="441"/>
      <c r="AA189" s="441"/>
      <c r="AB189" s="441"/>
      <c r="AC189" s="440" t="s">
        <v>109</v>
      </c>
      <c r="AD189" s="441"/>
      <c r="AE189" s="441"/>
      <c r="AF189" s="441"/>
      <c r="AG189" s="441"/>
      <c r="AH189" s="441"/>
      <c r="AI189" s="441"/>
      <c r="AJ189" s="441"/>
      <c r="AK189" s="441"/>
      <c r="AL189" s="441"/>
      <c r="AM189" s="441"/>
      <c r="AN189" s="441"/>
      <c r="AO189" s="441"/>
      <c r="AP189" s="441"/>
      <c r="AQ189" s="442"/>
      <c r="AR189" s="440" t="s">
        <v>88</v>
      </c>
      <c r="AS189" s="441"/>
      <c r="AT189" s="441"/>
      <c r="AU189" s="441"/>
      <c r="AV189" s="441"/>
      <c r="AW189" s="441"/>
      <c r="AX189" s="442"/>
      <c r="AY189" s="441" t="s">
        <v>80</v>
      </c>
      <c r="AZ189" s="441"/>
      <c r="BA189" s="441"/>
      <c r="BB189" s="441"/>
      <c r="BC189" s="441"/>
      <c r="BD189" s="441"/>
      <c r="BE189" s="441"/>
      <c r="BF189" s="442"/>
      <c r="BG189" s="441" t="s">
        <v>106</v>
      </c>
      <c r="BH189" s="441"/>
      <c r="BI189" s="441"/>
      <c r="BJ189" s="441"/>
      <c r="BK189" s="441"/>
      <c r="BL189" s="441"/>
      <c r="BM189" s="441"/>
      <c r="BN189" s="442"/>
      <c r="BO189" s="488" t="s">
        <v>15</v>
      </c>
      <c r="BP189" s="489"/>
      <c r="BQ189" s="489"/>
      <c r="BR189" s="489"/>
      <c r="BS189" s="489"/>
      <c r="BT189" s="489"/>
      <c r="BU189" s="489"/>
      <c r="BV189" s="489"/>
      <c r="BW189" s="489"/>
      <c r="BX189" s="489"/>
      <c r="BY189" s="489"/>
      <c r="BZ189" s="489"/>
      <c r="CA189" s="489"/>
      <c r="CB189" s="489"/>
      <c r="CC189" s="489"/>
      <c r="CD189" s="489"/>
      <c r="CE189" s="489"/>
      <c r="CF189" s="489"/>
      <c r="CG189" s="489"/>
      <c r="CH189" s="489"/>
      <c r="CI189" s="489"/>
      <c r="CJ189" s="489"/>
      <c r="CK189" s="489"/>
      <c r="CL189" s="489"/>
      <c r="CM189" s="489"/>
      <c r="CN189" s="489"/>
      <c r="CO189" s="489"/>
      <c r="CP189" s="489"/>
      <c r="CQ189" s="489"/>
      <c r="CR189" s="490"/>
      <c r="CS189" s="440" t="s">
        <v>98</v>
      </c>
      <c r="CT189" s="441"/>
      <c r="CU189" s="441"/>
      <c r="CV189" s="441"/>
      <c r="CW189" s="441"/>
      <c r="CX189" s="441"/>
      <c r="CY189" s="441"/>
      <c r="CZ189" s="441"/>
      <c r="DA189" s="441"/>
      <c r="DB189" s="441"/>
      <c r="DC189" s="441"/>
      <c r="DD189" s="441"/>
      <c r="DE189" s="442"/>
      <c r="DF189" s="440" t="s">
        <v>98</v>
      </c>
      <c r="DG189" s="441"/>
      <c r="DH189" s="441"/>
      <c r="DI189" s="441"/>
      <c r="DJ189" s="441"/>
      <c r="DK189" s="441"/>
      <c r="DL189" s="441"/>
      <c r="DM189" s="441"/>
      <c r="DN189" s="441"/>
      <c r="DO189" s="441"/>
      <c r="DP189" s="441"/>
      <c r="DQ189" s="441"/>
      <c r="DR189" s="442"/>
    </row>
    <row r="190" spans="1:122" s="167" customFormat="1" ht="15.6" thickBot="1" x14ac:dyDescent="0.3">
      <c r="A190" s="434" t="s">
        <v>89</v>
      </c>
      <c r="B190" s="435"/>
      <c r="C190" s="435"/>
      <c r="D190" s="435"/>
      <c r="E190" s="435"/>
      <c r="F190" s="435"/>
      <c r="G190" s="435"/>
      <c r="H190" s="435"/>
      <c r="I190" s="435"/>
      <c r="J190" s="435"/>
      <c r="K190" s="435"/>
      <c r="L190" s="435"/>
      <c r="M190" s="435"/>
      <c r="N190" s="435"/>
      <c r="O190" s="435"/>
      <c r="P190" s="435"/>
      <c r="Q190" s="435"/>
      <c r="R190" s="435"/>
      <c r="S190" s="435"/>
      <c r="T190" s="435"/>
      <c r="U190" s="435"/>
      <c r="V190" s="435"/>
      <c r="W190" s="435"/>
      <c r="X190" s="435"/>
      <c r="Y190" s="435"/>
      <c r="Z190" s="435"/>
      <c r="AA190" s="435"/>
      <c r="AB190" s="435"/>
      <c r="AC190" s="434" t="s">
        <v>108</v>
      </c>
      <c r="AD190" s="435"/>
      <c r="AE190" s="435"/>
      <c r="AF190" s="435"/>
      <c r="AG190" s="435"/>
      <c r="AH190" s="435"/>
      <c r="AI190" s="435"/>
      <c r="AJ190" s="435"/>
      <c r="AK190" s="435"/>
      <c r="AL190" s="435"/>
      <c r="AM190" s="435"/>
      <c r="AN190" s="435"/>
      <c r="AO190" s="435"/>
      <c r="AP190" s="435"/>
      <c r="AQ190" s="436"/>
      <c r="AR190" s="434" t="s">
        <v>90</v>
      </c>
      <c r="AS190" s="435"/>
      <c r="AT190" s="435"/>
      <c r="AU190" s="435"/>
      <c r="AV190" s="435"/>
      <c r="AW190" s="435"/>
      <c r="AX190" s="436"/>
      <c r="AY190" s="435" t="s">
        <v>81</v>
      </c>
      <c r="AZ190" s="435"/>
      <c r="BA190" s="435"/>
      <c r="BB190" s="435"/>
      <c r="BC190" s="435"/>
      <c r="BD190" s="435"/>
      <c r="BE190" s="435"/>
      <c r="BF190" s="436"/>
      <c r="BG190" s="435" t="s">
        <v>107</v>
      </c>
      <c r="BH190" s="435"/>
      <c r="BI190" s="435"/>
      <c r="BJ190" s="435"/>
      <c r="BK190" s="435"/>
      <c r="BL190" s="435"/>
      <c r="BM190" s="435"/>
      <c r="BN190" s="436"/>
      <c r="BO190" s="437" t="s">
        <v>43</v>
      </c>
      <c r="BP190" s="438"/>
      <c r="BQ190" s="438"/>
      <c r="BR190" s="438"/>
      <c r="BS190" s="438"/>
      <c r="BT190" s="438"/>
      <c r="BU190" s="438"/>
      <c r="BV190" s="438"/>
      <c r="BW190" s="438"/>
      <c r="BX190" s="439"/>
      <c r="BY190" s="437" t="s">
        <v>42</v>
      </c>
      <c r="BZ190" s="438"/>
      <c r="CA190" s="438"/>
      <c r="CB190" s="438"/>
      <c r="CC190" s="438"/>
      <c r="CD190" s="438"/>
      <c r="CE190" s="438"/>
      <c r="CF190" s="438"/>
      <c r="CG190" s="438"/>
      <c r="CH190" s="439"/>
      <c r="CI190" s="437" t="s">
        <v>110</v>
      </c>
      <c r="CJ190" s="438"/>
      <c r="CK190" s="438"/>
      <c r="CL190" s="438"/>
      <c r="CM190" s="438"/>
      <c r="CN190" s="438"/>
      <c r="CO190" s="438"/>
      <c r="CP190" s="438"/>
      <c r="CQ190" s="438"/>
      <c r="CR190" s="439"/>
      <c r="CS190" s="434" t="s">
        <v>103</v>
      </c>
      <c r="CT190" s="435"/>
      <c r="CU190" s="435"/>
      <c r="CV190" s="435"/>
      <c r="CW190" s="435"/>
      <c r="CX190" s="435"/>
      <c r="CY190" s="435"/>
      <c r="CZ190" s="435"/>
      <c r="DA190" s="435"/>
      <c r="DB190" s="435"/>
      <c r="DC190" s="435"/>
      <c r="DD190" s="435"/>
      <c r="DE190" s="436"/>
      <c r="DF190" s="434" t="s">
        <v>104</v>
      </c>
      <c r="DG190" s="435"/>
      <c r="DH190" s="435"/>
      <c r="DI190" s="435"/>
      <c r="DJ190" s="435"/>
      <c r="DK190" s="435"/>
      <c r="DL190" s="435"/>
      <c r="DM190" s="435"/>
      <c r="DN190" s="435"/>
      <c r="DO190" s="435"/>
      <c r="DP190" s="435"/>
      <c r="DQ190" s="435"/>
      <c r="DR190" s="436"/>
    </row>
    <row r="191" spans="1:122" s="121" customFormat="1" ht="22.35" customHeight="1" thickTop="1" x14ac:dyDescent="0.25">
      <c r="A191" s="459"/>
      <c r="B191" s="460"/>
      <c r="C191" s="460"/>
      <c r="D191" s="460"/>
      <c r="E191" s="460"/>
      <c r="F191" s="460"/>
      <c r="G191" s="460"/>
      <c r="H191" s="460"/>
      <c r="I191" s="460"/>
      <c r="J191" s="460"/>
      <c r="K191" s="460"/>
      <c r="L191" s="460"/>
      <c r="M191" s="460"/>
      <c r="N191" s="460"/>
      <c r="O191" s="460"/>
      <c r="P191" s="460"/>
      <c r="Q191" s="460"/>
      <c r="R191" s="460"/>
      <c r="S191" s="460"/>
      <c r="T191" s="460"/>
      <c r="U191" s="460"/>
      <c r="V191" s="460"/>
      <c r="W191" s="460"/>
      <c r="X191" s="460"/>
      <c r="Y191" s="460"/>
      <c r="Z191" s="460"/>
      <c r="AA191" s="460"/>
      <c r="AB191" s="460"/>
      <c r="AC191" s="491"/>
      <c r="AD191" s="492"/>
      <c r="AE191" s="492"/>
      <c r="AF191" s="492"/>
      <c r="AG191" s="492"/>
      <c r="AH191" s="492"/>
      <c r="AI191" s="492"/>
      <c r="AJ191" s="492"/>
      <c r="AK191" s="492"/>
      <c r="AL191" s="492"/>
      <c r="AM191" s="492"/>
      <c r="AN191" s="492"/>
      <c r="AO191" s="492"/>
      <c r="AP191" s="492"/>
      <c r="AQ191" s="493"/>
      <c r="AR191" s="485"/>
      <c r="AS191" s="486"/>
      <c r="AT191" s="486"/>
      <c r="AU191" s="486"/>
      <c r="AV191" s="486"/>
      <c r="AW191" s="486"/>
      <c r="AX191" s="487"/>
      <c r="AY191" s="468"/>
      <c r="AZ191" s="469"/>
      <c r="BA191" s="469"/>
      <c r="BB191" s="469"/>
      <c r="BC191" s="469"/>
      <c r="BD191" s="469"/>
      <c r="BE191" s="469"/>
      <c r="BF191" s="470"/>
      <c r="BG191" s="468"/>
      <c r="BH191" s="469"/>
      <c r="BI191" s="469"/>
      <c r="BJ191" s="469"/>
      <c r="BK191" s="469"/>
      <c r="BL191" s="469"/>
      <c r="BM191" s="469"/>
      <c r="BN191" s="470"/>
      <c r="BO191" s="494"/>
      <c r="BP191" s="495"/>
      <c r="BQ191" s="495"/>
      <c r="BR191" s="495"/>
      <c r="BS191" s="495"/>
      <c r="BT191" s="495"/>
      <c r="BU191" s="495"/>
      <c r="BV191" s="495"/>
      <c r="BW191" s="495"/>
      <c r="BX191" s="496"/>
      <c r="BY191" s="494"/>
      <c r="BZ191" s="495"/>
      <c r="CA191" s="495"/>
      <c r="CB191" s="495"/>
      <c r="CC191" s="495"/>
      <c r="CD191" s="495"/>
      <c r="CE191" s="495"/>
      <c r="CF191" s="495"/>
      <c r="CG191" s="495"/>
      <c r="CH191" s="496"/>
      <c r="CI191" s="494"/>
      <c r="CJ191" s="495"/>
      <c r="CK191" s="495"/>
      <c r="CL191" s="495"/>
      <c r="CM191" s="495"/>
      <c r="CN191" s="495"/>
      <c r="CO191" s="495"/>
      <c r="CP191" s="495"/>
      <c r="CQ191" s="495"/>
      <c r="CR191" s="496"/>
      <c r="CS191" s="471">
        <f t="shared" ref="CS191:CS218" si="15">SUM(AY191*SUM(BO191+BY191+CI191))</f>
        <v>0</v>
      </c>
      <c r="CT191" s="472"/>
      <c r="CU191" s="472"/>
      <c r="CV191" s="472"/>
      <c r="CW191" s="472"/>
      <c r="CX191" s="472"/>
      <c r="CY191" s="472"/>
      <c r="CZ191" s="472"/>
      <c r="DA191" s="472"/>
      <c r="DB191" s="472"/>
      <c r="DC191" s="472"/>
      <c r="DD191" s="472"/>
      <c r="DE191" s="473"/>
      <c r="DF191" s="471">
        <f>IF($BS$70="G2",SUM((AY191+BG191)*BO191)+(((AY191+BG191)*1.5)*BY191)+(((AY191+BG191)*1.9)*CI191),SUM((AY191+BG191)*BO191)+(((AY191+BG191)*1.5)*BY191)+(((AY191+BG191)*2)*CI191))</f>
        <v>0</v>
      </c>
      <c r="DG191" s="472"/>
      <c r="DH191" s="472"/>
      <c r="DI191" s="472"/>
      <c r="DJ191" s="472"/>
      <c r="DK191" s="472"/>
      <c r="DL191" s="472"/>
      <c r="DM191" s="472"/>
      <c r="DN191" s="472"/>
      <c r="DO191" s="472"/>
      <c r="DP191" s="472"/>
      <c r="DQ191" s="472"/>
      <c r="DR191" s="473"/>
    </row>
    <row r="192" spans="1:122" s="121" customFormat="1" ht="22.35" customHeight="1" x14ac:dyDescent="0.25">
      <c r="A192" s="298"/>
      <c r="B192" s="299"/>
      <c r="C192" s="299"/>
      <c r="D192" s="299"/>
      <c r="E192" s="299"/>
      <c r="F192" s="299"/>
      <c r="G192" s="299"/>
      <c r="H192" s="299"/>
      <c r="I192" s="299"/>
      <c r="J192" s="299"/>
      <c r="K192" s="299"/>
      <c r="L192" s="299"/>
      <c r="M192" s="299"/>
      <c r="N192" s="299"/>
      <c r="O192" s="299"/>
      <c r="P192" s="299"/>
      <c r="Q192" s="299"/>
      <c r="R192" s="299"/>
      <c r="S192" s="299"/>
      <c r="T192" s="299"/>
      <c r="U192" s="299"/>
      <c r="V192" s="299"/>
      <c r="W192" s="299"/>
      <c r="X192" s="299"/>
      <c r="Y192" s="299"/>
      <c r="Z192" s="299"/>
      <c r="AA192" s="299"/>
      <c r="AB192" s="299"/>
      <c r="AC192" s="300"/>
      <c r="AD192" s="301"/>
      <c r="AE192" s="301"/>
      <c r="AF192" s="301"/>
      <c r="AG192" s="301"/>
      <c r="AH192" s="301"/>
      <c r="AI192" s="301"/>
      <c r="AJ192" s="301"/>
      <c r="AK192" s="301"/>
      <c r="AL192" s="301"/>
      <c r="AM192" s="301"/>
      <c r="AN192" s="301"/>
      <c r="AO192" s="301"/>
      <c r="AP192" s="301"/>
      <c r="AQ192" s="302"/>
      <c r="AR192" s="289"/>
      <c r="AS192" s="290"/>
      <c r="AT192" s="290"/>
      <c r="AU192" s="290"/>
      <c r="AV192" s="290"/>
      <c r="AW192" s="290"/>
      <c r="AX192" s="291"/>
      <c r="AY192" s="295"/>
      <c r="AZ192" s="296"/>
      <c r="BA192" s="296"/>
      <c r="BB192" s="296"/>
      <c r="BC192" s="296"/>
      <c r="BD192" s="296"/>
      <c r="BE192" s="296"/>
      <c r="BF192" s="296"/>
      <c r="BG192" s="295"/>
      <c r="BH192" s="296"/>
      <c r="BI192" s="296"/>
      <c r="BJ192" s="296"/>
      <c r="BK192" s="296"/>
      <c r="BL192" s="296"/>
      <c r="BM192" s="296"/>
      <c r="BN192" s="297"/>
      <c r="BO192" s="292"/>
      <c r="BP192" s="293"/>
      <c r="BQ192" s="293"/>
      <c r="BR192" s="293"/>
      <c r="BS192" s="293"/>
      <c r="BT192" s="293"/>
      <c r="BU192" s="293"/>
      <c r="BV192" s="293"/>
      <c r="BW192" s="293"/>
      <c r="BX192" s="294"/>
      <c r="BY192" s="292"/>
      <c r="BZ192" s="293"/>
      <c r="CA192" s="293"/>
      <c r="CB192" s="293"/>
      <c r="CC192" s="293"/>
      <c r="CD192" s="293"/>
      <c r="CE192" s="293"/>
      <c r="CF192" s="293"/>
      <c r="CG192" s="293"/>
      <c r="CH192" s="294"/>
      <c r="CI192" s="292"/>
      <c r="CJ192" s="293"/>
      <c r="CK192" s="293"/>
      <c r="CL192" s="293"/>
      <c r="CM192" s="293"/>
      <c r="CN192" s="293"/>
      <c r="CO192" s="293"/>
      <c r="CP192" s="293"/>
      <c r="CQ192" s="293"/>
      <c r="CR192" s="294"/>
      <c r="CS192" s="286">
        <f t="shared" si="15"/>
        <v>0</v>
      </c>
      <c r="CT192" s="287"/>
      <c r="CU192" s="287"/>
      <c r="CV192" s="287"/>
      <c r="CW192" s="287"/>
      <c r="CX192" s="287"/>
      <c r="CY192" s="287"/>
      <c r="CZ192" s="287"/>
      <c r="DA192" s="287"/>
      <c r="DB192" s="287"/>
      <c r="DC192" s="287"/>
      <c r="DD192" s="287"/>
      <c r="DE192" s="288"/>
      <c r="DF192" s="286">
        <f>IF($BS$70="G2",SUM((AY192+BG192)*BO192)+(((AY192+BG192)*1.5)*BY192)+(((AY192+BG192)*1.9)*CI192),SUM((AY192+BG192)*BO192)+(((AY192+BG192)*1.5)*BY192)+(((AY192+BG192)*2)*CI192))</f>
        <v>0</v>
      </c>
      <c r="DG192" s="287"/>
      <c r="DH192" s="287"/>
      <c r="DI192" s="287"/>
      <c r="DJ192" s="287"/>
      <c r="DK192" s="287"/>
      <c r="DL192" s="287"/>
      <c r="DM192" s="287"/>
      <c r="DN192" s="287"/>
      <c r="DO192" s="287"/>
      <c r="DP192" s="287"/>
      <c r="DQ192" s="287"/>
      <c r="DR192" s="288"/>
    </row>
    <row r="193" spans="1:122" s="121" customFormat="1" ht="22.35" customHeight="1" x14ac:dyDescent="0.25">
      <c r="A193" s="298"/>
      <c r="B193" s="299"/>
      <c r="C193" s="299"/>
      <c r="D193" s="299"/>
      <c r="E193" s="299"/>
      <c r="F193" s="299"/>
      <c r="G193" s="299"/>
      <c r="H193" s="299"/>
      <c r="I193" s="299"/>
      <c r="J193" s="299"/>
      <c r="K193" s="299"/>
      <c r="L193" s="299"/>
      <c r="M193" s="299"/>
      <c r="N193" s="299"/>
      <c r="O193" s="299"/>
      <c r="P193" s="299"/>
      <c r="Q193" s="299"/>
      <c r="R193" s="299"/>
      <c r="S193" s="299"/>
      <c r="T193" s="299"/>
      <c r="U193" s="299"/>
      <c r="V193" s="299"/>
      <c r="W193" s="299"/>
      <c r="X193" s="299"/>
      <c r="Y193" s="299"/>
      <c r="Z193" s="299"/>
      <c r="AA193" s="299"/>
      <c r="AB193" s="299"/>
      <c r="AC193" s="300"/>
      <c r="AD193" s="301"/>
      <c r="AE193" s="301"/>
      <c r="AF193" s="301"/>
      <c r="AG193" s="301"/>
      <c r="AH193" s="301"/>
      <c r="AI193" s="301"/>
      <c r="AJ193" s="301"/>
      <c r="AK193" s="301"/>
      <c r="AL193" s="301"/>
      <c r="AM193" s="301"/>
      <c r="AN193" s="301"/>
      <c r="AO193" s="301"/>
      <c r="AP193" s="301"/>
      <c r="AQ193" s="302"/>
      <c r="AR193" s="289"/>
      <c r="AS193" s="290"/>
      <c r="AT193" s="290"/>
      <c r="AU193" s="290"/>
      <c r="AV193" s="290"/>
      <c r="AW193" s="290"/>
      <c r="AX193" s="291"/>
      <c r="AY193" s="295"/>
      <c r="AZ193" s="296"/>
      <c r="BA193" s="296"/>
      <c r="BB193" s="296"/>
      <c r="BC193" s="296"/>
      <c r="BD193" s="296"/>
      <c r="BE193" s="296"/>
      <c r="BF193" s="296"/>
      <c r="BG193" s="295"/>
      <c r="BH193" s="296"/>
      <c r="BI193" s="296"/>
      <c r="BJ193" s="296"/>
      <c r="BK193" s="296"/>
      <c r="BL193" s="296"/>
      <c r="BM193" s="296"/>
      <c r="BN193" s="297"/>
      <c r="BO193" s="292"/>
      <c r="BP193" s="293"/>
      <c r="BQ193" s="293"/>
      <c r="BR193" s="293"/>
      <c r="BS193" s="293"/>
      <c r="BT193" s="293"/>
      <c r="BU193" s="293"/>
      <c r="BV193" s="293"/>
      <c r="BW193" s="293"/>
      <c r="BX193" s="294"/>
      <c r="BY193" s="292"/>
      <c r="BZ193" s="293"/>
      <c r="CA193" s="293"/>
      <c r="CB193" s="293"/>
      <c r="CC193" s="293"/>
      <c r="CD193" s="293"/>
      <c r="CE193" s="293"/>
      <c r="CF193" s="293"/>
      <c r="CG193" s="293"/>
      <c r="CH193" s="294"/>
      <c r="CI193" s="292"/>
      <c r="CJ193" s="293"/>
      <c r="CK193" s="293"/>
      <c r="CL193" s="293"/>
      <c r="CM193" s="293"/>
      <c r="CN193" s="293"/>
      <c r="CO193" s="293"/>
      <c r="CP193" s="293"/>
      <c r="CQ193" s="293"/>
      <c r="CR193" s="294"/>
      <c r="CS193" s="286">
        <f t="shared" si="15"/>
        <v>0</v>
      </c>
      <c r="CT193" s="287"/>
      <c r="CU193" s="287"/>
      <c r="CV193" s="287"/>
      <c r="CW193" s="287"/>
      <c r="CX193" s="287"/>
      <c r="CY193" s="287"/>
      <c r="CZ193" s="287"/>
      <c r="DA193" s="287"/>
      <c r="DB193" s="287"/>
      <c r="DC193" s="287"/>
      <c r="DD193" s="287"/>
      <c r="DE193" s="288"/>
      <c r="DF193" s="286">
        <f t="shared" ref="DF193:DF218" si="16">IF($BS$70="G2",SUM((AY193+BG193)*BO193)+(((AY193+BG193)*1.5)*BY193)+(((AY193+BG193)*1.9)*CI193),SUM((AY193+BG193)*BO193)+(((AY193+BG193)*1.5)*BY193)+(((AY193+BG193)*2)*CI193))</f>
        <v>0</v>
      </c>
      <c r="DG193" s="287"/>
      <c r="DH193" s="287"/>
      <c r="DI193" s="287"/>
      <c r="DJ193" s="287"/>
      <c r="DK193" s="287"/>
      <c r="DL193" s="287"/>
      <c r="DM193" s="287"/>
      <c r="DN193" s="287"/>
      <c r="DO193" s="287"/>
      <c r="DP193" s="287"/>
      <c r="DQ193" s="287"/>
      <c r="DR193" s="288"/>
    </row>
    <row r="194" spans="1:122" s="121" customFormat="1" ht="22.35" customHeight="1" x14ac:dyDescent="0.25">
      <c r="A194" s="298"/>
      <c r="B194" s="299"/>
      <c r="C194" s="299"/>
      <c r="D194" s="299"/>
      <c r="E194" s="299"/>
      <c r="F194" s="299"/>
      <c r="G194" s="299"/>
      <c r="H194" s="299"/>
      <c r="I194" s="299"/>
      <c r="J194" s="299"/>
      <c r="K194" s="299"/>
      <c r="L194" s="299"/>
      <c r="M194" s="299"/>
      <c r="N194" s="299"/>
      <c r="O194" s="299"/>
      <c r="P194" s="299"/>
      <c r="Q194" s="299"/>
      <c r="R194" s="299"/>
      <c r="S194" s="299"/>
      <c r="T194" s="299"/>
      <c r="U194" s="299"/>
      <c r="V194" s="299"/>
      <c r="W194" s="299"/>
      <c r="X194" s="299"/>
      <c r="Y194" s="299"/>
      <c r="Z194" s="299"/>
      <c r="AA194" s="299"/>
      <c r="AB194" s="299"/>
      <c r="AC194" s="300"/>
      <c r="AD194" s="301"/>
      <c r="AE194" s="301"/>
      <c r="AF194" s="301"/>
      <c r="AG194" s="301"/>
      <c r="AH194" s="301"/>
      <c r="AI194" s="301"/>
      <c r="AJ194" s="301"/>
      <c r="AK194" s="301"/>
      <c r="AL194" s="301"/>
      <c r="AM194" s="301"/>
      <c r="AN194" s="301"/>
      <c r="AO194" s="301"/>
      <c r="AP194" s="301"/>
      <c r="AQ194" s="302"/>
      <c r="AR194" s="289"/>
      <c r="AS194" s="290"/>
      <c r="AT194" s="290"/>
      <c r="AU194" s="290"/>
      <c r="AV194" s="290"/>
      <c r="AW194" s="290"/>
      <c r="AX194" s="291"/>
      <c r="AY194" s="295"/>
      <c r="AZ194" s="296"/>
      <c r="BA194" s="296"/>
      <c r="BB194" s="296"/>
      <c r="BC194" s="296"/>
      <c r="BD194" s="296"/>
      <c r="BE194" s="296"/>
      <c r="BF194" s="296"/>
      <c r="BG194" s="295"/>
      <c r="BH194" s="296"/>
      <c r="BI194" s="296"/>
      <c r="BJ194" s="296"/>
      <c r="BK194" s="296"/>
      <c r="BL194" s="296"/>
      <c r="BM194" s="296"/>
      <c r="BN194" s="297"/>
      <c r="BO194" s="292"/>
      <c r="BP194" s="293"/>
      <c r="BQ194" s="293"/>
      <c r="BR194" s="293"/>
      <c r="BS194" s="293"/>
      <c r="BT194" s="293"/>
      <c r="BU194" s="293"/>
      <c r="BV194" s="293"/>
      <c r="BW194" s="293"/>
      <c r="BX194" s="294"/>
      <c r="BY194" s="292"/>
      <c r="BZ194" s="293"/>
      <c r="CA194" s="293"/>
      <c r="CB194" s="293"/>
      <c r="CC194" s="293"/>
      <c r="CD194" s="293"/>
      <c r="CE194" s="293"/>
      <c r="CF194" s="293"/>
      <c r="CG194" s="293"/>
      <c r="CH194" s="294"/>
      <c r="CI194" s="292"/>
      <c r="CJ194" s="293"/>
      <c r="CK194" s="293"/>
      <c r="CL194" s="293"/>
      <c r="CM194" s="293"/>
      <c r="CN194" s="293"/>
      <c r="CO194" s="293"/>
      <c r="CP194" s="293"/>
      <c r="CQ194" s="293"/>
      <c r="CR194" s="294"/>
      <c r="CS194" s="286">
        <f t="shared" si="15"/>
        <v>0</v>
      </c>
      <c r="CT194" s="287"/>
      <c r="CU194" s="287"/>
      <c r="CV194" s="287"/>
      <c r="CW194" s="287"/>
      <c r="CX194" s="287"/>
      <c r="CY194" s="287"/>
      <c r="CZ194" s="287"/>
      <c r="DA194" s="287"/>
      <c r="DB194" s="287"/>
      <c r="DC194" s="287"/>
      <c r="DD194" s="287"/>
      <c r="DE194" s="288"/>
      <c r="DF194" s="286">
        <f t="shared" si="16"/>
        <v>0</v>
      </c>
      <c r="DG194" s="287"/>
      <c r="DH194" s="287"/>
      <c r="DI194" s="287"/>
      <c r="DJ194" s="287"/>
      <c r="DK194" s="287"/>
      <c r="DL194" s="287"/>
      <c r="DM194" s="287"/>
      <c r="DN194" s="287"/>
      <c r="DO194" s="287"/>
      <c r="DP194" s="287"/>
      <c r="DQ194" s="287"/>
      <c r="DR194" s="288"/>
    </row>
    <row r="195" spans="1:122" s="121" customFormat="1" ht="22.35" customHeight="1" x14ac:dyDescent="0.25">
      <c r="A195" s="298"/>
      <c r="B195" s="299"/>
      <c r="C195" s="299"/>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300"/>
      <c r="AD195" s="301"/>
      <c r="AE195" s="301"/>
      <c r="AF195" s="301"/>
      <c r="AG195" s="301"/>
      <c r="AH195" s="301"/>
      <c r="AI195" s="301"/>
      <c r="AJ195" s="301"/>
      <c r="AK195" s="301"/>
      <c r="AL195" s="301"/>
      <c r="AM195" s="301"/>
      <c r="AN195" s="301"/>
      <c r="AO195" s="301"/>
      <c r="AP195" s="301"/>
      <c r="AQ195" s="302"/>
      <c r="AR195" s="289"/>
      <c r="AS195" s="290"/>
      <c r="AT195" s="290"/>
      <c r="AU195" s="290"/>
      <c r="AV195" s="290"/>
      <c r="AW195" s="290"/>
      <c r="AX195" s="291"/>
      <c r="AY195" s="295"/>
      <c r="AZ195" s="296"/>
      <c r="BA195" s="296"/>
      <c r="BB195" s="296"/>
      <c r="BC195" s="296"/>
      <c r="BD195" s="296"/>
      <c r="BE195" s="296"/>
      <c r="BF195" s="296"/>
      <c r="BG195" s="295"/>
      <c r="BH195" s="296"/>
      <c r="BI195" s="296"/>
      <c r="BJ195" s="296"/>
      <c r="BK195" s="296"/>
      <c r="BL195" s="296"/>
      <c r="BM195" s="296"/>
      <c r="BN195" s="297"/>
      <c r="BO195" s="292"/>
      <c r="BP195" s="293"/>
      <c r="BQ195" s="293"/>
      <c r="BR195" s="293"/>
      <c r="BS195" s="293"/>
      <c r="BT195" s="293"/>
      <c r="BU195" s="293"/>
      <c r="BV195" s="293"/>
      <c r="BW195" s="293"/>
      <c r="BX195" s="294"/>
      <c r="BY195" s="292"/>
      <c r="BZ195" s="293"/>
      <c r="CA195" s="293"/>
      <c r="CB195" s="293"/>
      <c r="CC195" s="293"/>
      <c r="CD195" s="293"/>
      <c r="CE195" s="293"/>
      <c r="CF195" s="293"/>
      <c r="CG195" s="293"/>
      <c r="CH195" s="294"/>
      <c r="CI195" s="292"/>
      <c r="CJ195" s="293"/>
      <c r="CK195" s="293"/>
      <c r="CL195" s="293"/>
      <c r="CM195" s="293"/>
      <c r="CN195" s="293"/>
      <c r="CO195" s="293"/>
      <c r="CP195" s="293"/>
      <c r="CQ195" s="293"/>
      <c r="CR195" s="294"/>
      <c r="CS195" s="286">
        <f t="shared" si="15"/>
        <v>0</v>
      </c>
      <c r="CT195" s="287"/>
      <c r="CU195" s="287"/>
      <c r="CV195" s="287"/>
      <c r="CW195" s="287"/>
      <c r="CX195" s="287"/>
      <c r="CY195" s="287"/>
      <c r="CZ195" s="287"/>
      <c r="DA195" s="287"/>
      <c r="DB195" s="287"/>
      <c r="DC195" s="287"/>
      <c r="DD195" s="287"/>
      <c r="DE195" s="288"/>
      <c r="DF195" s="286">
        <f t="shared" si="16"/>
        <v>0</v>
      </c>
      <c r="DG195" s="287"/>
      <c r="DH195" s="287"/>
      <c r="DI195" s="287"/>
      <c r="DJ195" s="287"/>
      <c r="DK195" s="287"/>
      <c r="DL195" s="287"/>
      <c r="DM195" s="287"/>
      <c r="DN195" s="287"/>
      <c r="DO195" s="287"/>
      <c r="DP195" s="287"/>
      <c r="DQ195" s="287"/>
      <c r="DR195" s="288"/>
    </row>
    <row r="196" spans="1:122" s="121" customFormat="1" ht="22.35" customHeight="1" x14ac:dyDescent="0.25">
      <c r="A196" s="298"/>
      <c r="B196" s="299"/>
      <c r="C196" s="299"/>
      <c r="D196" s="299"/>
      <c r="E196" s="299"/>
      <c r="F196" s="299"/>
      <c r="G196" s="299"/>
      <c r="H196" s="299"/>
      <c r="I196" s="299"/>
      <c r="J196" s="299"/>
      <c r="K196" s="299"/>
      <c r="L196" s="299"/>
      <c r="M196" s="299"/>
      <c r="N196" s="299"/>
      <c r="O196" s="299"/>
      <c r="P196" s="299"/>
      <c r="Q196" s="299"/>
      <c r="R196" s="299"/>
      <c r="S196" s="299"/>
      <c r="T196" s="299"/>
      <c r="U196" s="299"/>
      <c r="V196" s="299"/>
      <c r="W196" s="299"/>
      <c r="X196" s="299"/>
      <c r="Y196" s="299"/>
      <c r="Z196" s="299"/>
      <c r="AA196" s="299"/>
      <c r="AB196" s="299"/>
      <c r="AC196" s="300"/>
      <c r="AD196" s="301"/>
      <c r="AE196" s="301"/>
      <c r="AF196" s="301"/>
      <c r="AG196" s="301"/>
      <c r="AH196" s="301"/>
      <c r="AI196" s="301"/>
      <c r="AJ196" s="301"/>
      <c r="AK196" s="301"/>
      <c r="AL196" s="301"/>
      <c r="AM196" s="301"/>
      <c r="AN196" s="301"/>
      <c r="AO196" s="301"/>
      <c r="AP196" s="301"/>
      <c r="AQ196" s="302"/>
      <c r="AR196" s="289"/>
      <c r="AS196" s="290"/>
      <c r="AT196" s="290"/>
      <c r="AU196" s="290"/>
      <c r="AV196" s="290"/>
      <c r="AW196" s="290"/>
      <c r="AX196" s="291"/>
      <c r="AY196" s="295"/>
      <c r="AZ196" s="296"/>
      <c r="BA196" s="296"/>
      <c r="BB196" s="296"/>
      <c r="BC196" s="296"/>
      <c r="BD196" s="296"/>
      <c r="BE196" s="296"/>
      <c r="BF196" s="296"/>
      <c r="BG196" s="295"/>
      <c r="BH196" s="296"/>
      <c r="BI196" s="296"/>
      <c r="BJ196" s="296"/>
      <c r="BK196" s="296"/>
      <c r="BL196" s="296"/>
      <c r="BM196" s="296"/>
      <c r="BN196" s="297"/>
      <c r="BO196" s="292"/>
      <c r="BP196" s="293"/>
      <c r="BQ196" s="293"/>
      <c r="BR196" s="293"/>
      <c r="BS196" s="293"/>
      <c r="BT196" s="293"/>
      <c r="BU196" s="293"/>
      <c r="BV196" s="293"/>
      <c r="BW196" s="293"/>
      <c r="BX196" s="294"/>
      <c r="BY196" s="292"/>
      <c r="BZ196" s="293"/>
      <c r="CA196" s="293"/>
      <c r="CB196" s="293"/>
      <c r="CC196" s="293"/>
      <c r="CD196" s="293"/>
      <c r="CE196" s="293"/>
      <c r="CF196" s="293"/>
      <c r="CG196" s="293"/>
      <c r="CH196" s="294"/>
      <c r="CI196" s="292"/>
      <c r="CJ196" s="293"/>
      <c r="CK196" s="293"/>
      <c r="CL196" s="293"/>
      <c r="CM196" s="293"/>
      <c r="CN196" s="293"/>
      <c r="CO196" s="293"/>
      <c r="CP196" s="293"/>
      <c r="CQ196" s="293"/>
      <c r="CR196" s="294"/>
      <c r="CS196" s="286">
        <f t="shared" si="15"/>
        <v>0</v>
      </c>
      <c r="CT196" s="287"/>
      <c r="CU196" s="287"/>
      <c r="CV196" s="287"/>
      <c r="CW196" s="287"/>
      <c r="CX196" s="287"/>
      <c r="CY196" s="287"/>
      <c r="CZ196" s="287"/>
      <c r="DA196" s="287"/>
      <c r="DB196" s="287"/>
      <c r="DC196" s="287"/>
      <c r="DD196" s="287"/>
      <c r="DE196" s="288"/>
      <c r="DF196" s="286">
        <f t="shared" si="16"/>
        <v>0</v>
      </c>
      <c r="DG196" s="287"/>
      <c r="DH196" s="287"/>
      <c r="DI196" s="287"/>
      <c r="DJ196" s="287"/>
      <c r="DK196" s="287"/>
      <c r="DL196" s="287"/>
      <c r="DM196" s="287"/>
      <c r="DN196" s="287"/>
      <c r="DO196" s="287"/>
      <c r="DP196" s="287"/>
      <c r="DQ196" s="287"/>
      <c r="DR196" s="288"/>
    </row>
    <row r="197" spans="1:122" s="121" customFormat="1" ht="22.35" customHeight="1" x14ac:dyDescent="0.25">
      <c r="A197" s="298"/>
      <c r="B197" s="299"/>
      <c r="C197" s="299"/>
      <c r="D197" s="299"/>
      <c r="E197" s="299"/>
      <c r="F197" s="299"/>
      <c r="G197" s="299"/>
      <c r="H197" s="299"/>
      <c r="I197" s="299"/>
      <c r="J197" s="299"/>
      <c r="K197" s="299"/>
      <c r="L197" s="299"/>
      <c r="M197" s="299"/>
      <c r="N197" s="299"/>
      <c r="O197" s="299"/>
      <c r="P197" s="299"/>
      <c r="Q197" s="299"/>
      <c r="R197" s="299"/>
      <c r="S197" s="299"/>
      <c r="T197" s="299"/>
      <c r="U197" s="299"/>
      <c r="V197" s="299"/>
      <c r="W197" s="299"/>
      <c r="X197" s="299"/>
      <c r="Y197" s="299"/>
      <c r="Z197" s="299"/>
      <c r="AA197" s="299"/>
      <c r="AB197" s="299"/>
      <c r="AC197" s="300"/>
      <c r="AD197" s="301"/>
      <c r="AE197" s="301"/>
      <c r="AF197" s="301"/>
      <c r="AG197" s="301"/>
      <c r="AH197" s="301"/>
      <c r="AI197" s="301"/>
      <c r="AJ197" s="301"/>
      <c r="AK197" s="301"/>
      <c r="AL197" s="301"/>
      <c r="AM197" s="301"/>
      <c r="AN197" s="301"/>
      <c r="AO197" s="301"/>
      <c r="AP197" s="301"/>
      <c r="AQ197" s="302"/>
      <c r="AR197" s="289"/>
      <c r="AS197" s="290"/>
      <c r="AT197" s="290"/>
      <c r="AU197" s="290"/>
      <c r="AV197" s="290"/>
      <c r="AW197" s="290"/>
      <c r="AX197" s="291"/>
      <c r="AY197" s="295"/>
      <c r="AZ197" s="296"/>
      <c r="BA197" s="296"/>
      <c r="BB197" s="296"/>
      <c r="BC197" s="296"/>
      <c r="BD197" s="296"/>
      <c r="BE197" s="296"/>
      <c r="BF197" s="296"/>
      <c r="BG197" s="295"/>
      <c r="BH197" s="296"/>
      <c r="BI197" s="296"/>
      <c r="BJ197" s="296"/>
      <c r="BK197" s="296"/>
      <c r="BL197" s="296"/>
      <c r="BM197" s="296"/>
      <c r="BN197" s="297"/>
      <c r="BO197" s="292"/>
      <c r="BP197" s="293"/>
      <c r="BQ197" s="293"/>
      <c r="BR197" s="293"/>
      <c r="BS197" s="293"/>
      <c r="BT197" s="293"/>
      <c r="BU197" s="293"/>
      <c r="BV197" s="293"/>
      <c r="BW197" s="293"/>
      <c r="BX197" s="294"/>
      <c r="BY197" s="292"/>
      <c r="BZ197" s="293"/>
      <c r="CA197" s="293"/>
      <c r="CB197" s="293"/>
      <c r="CC197" s="293"/>
      <c r="CD197" s="293"/>
      <c r="CE197" s="293"/>
      <c r="CF197" s="293"/>
      <c r="CG197" s="293"/>
      <c r="CH197" s="294"/>
      <c r="CI197" s="292"/>
      <c r="CJ197" s="293"/>
      <c r="CK197" s="293"/>
      <c r="CL197" s="293"/>
      <c r="CM197" s="293"/>
      <c r="CN197" s="293"/>
      <c r="CO197" s="293"/>
      <c r="CP197" s="293"/>
      <c r="CQ197" s="293"/>
      <c r="CR197" s="294"/>
      <c r="CS197" s="286">
        <f t="shared" si="15"/>
        <v>0</v>
      </c>
      <c r="CT197" s="287"/>
      <c r="CU197" s="287"/>
      <c r="CV197" s="287"/>
      <c r="CW197" s="287"/>
      <c r="CX197" s="287"/>
      <c r="CY197" s="287"/>
      <c r="CZ197" s="287"/>
      <c r="DA197" s="287"/>
      <c r="DB197" s="287"/>
      <c r="DC197" s="287"/>
      <c r="DD197" s="287"/>
      <c r="DE197" s="288"/>
      <c r="DF197" s="286">
        <f t="shared" si="16"/>
        <v>0</v>
      </c>
      <c r="DG197" s="287"/>
      <c r="DH197" s="287"/>
      <c r="DI197" s="287"/>
      <c r="DJ197" s="287"/>
      <c r="DK197" s="287"/>
      <c r="DL197" s="287"/>
      <c r="DM197" s="287"/>
      <c r="DN197" s="287"/>
      <c r="DO197" s="287"/>
      <c r="DP197" s="287"/>
      <c r="DQ197" s="287"/>
      <c r="DR197" s="288"/>
    </row>
    <row r="198" spans="1:122" s="121" customFormat="1" ht="22.35" customHeight="1" x14ac:dyDescent="0.25">
      <c r="A198" s="298"/>
      <c r="B198" s="299"/>
      <c r="C198" s="299"/>
      <c r="D198" s="299"/>
      <c r="E198" s="299"/>
      <c r="F198" s="299"/>
      <c r="G198" s="299"/>
      <c r="H198" s="299"/>
      <c r="I198" s="299"/>
      <c r="J198" s="299"/>
      <c r="K198" s="299"/>
      <c r="L198" s="299"/>
      <c r="M198" s="299"/>
      <c r="N198" s="299"/>
      <c r="O198" s="299"/>
      <c r="P198" s="299"/>
      <c r="Q198" s="299"/>
      <c r="R198" s="299"/>
      <c r="S198" s="299"/>
      <c r="T198" s="299"/>
      <c r="U198" s="299"/>
      <c r="V198" s="299"/>
      <c r="W198" s="299"/>
      <c r="X198" s="299"/>
      <c r="Y198" s="299"/>
      <c r="Z198" s="299"/>
      <c r="AA198" s="299"/>
      <c r="AB198" s="299"/>
      <c r="AC198" s="300"/>
      <c r="AD198" s="301"/>
      <c r="AE198" s="301"/>
      <c r="AF198" s="301"/>
      <c r="AG198" s="301"/>
      <c r="AH198" s="301"/>
      <c r="AI198" s="301"/>
      <c r="AJ198" s="301"/>
      <c r="AK198" s="301"/>
      <c r="AL198" s="301"/>
      <c r="AM198" s="301"/>
      <c r="AN198" s="301"/>
      <c r="AO198" s="301"/>
      <c r="AP198" s="301"/>
      <c r="AQ198" s="302"/>
      <c r="AR198" s="289"/>
      <c r="AS198" s="290"/>
      <c r="AT198" s="290"/>
      <c r="AU198" s="290"/>
      <c r="AV198" s="290"/>
      <c r="AW198" s="290"/>
      <c r="AX198" s="291"/>
      <c r="AY198" s="295"/>
      <c r="AZ198" s="296"/>
      <c r="BA198" s="296"/>
      <c r="BB198" s="296"/>
      <c r="BC198" s="296"/>
      <c r="BD198" s="296"/>
      <c r="BE198" s="296"/>
      <c r="BF198" s="296"/>
      <c r="BG198" s="295"/>
      <c r="BH198" s="296"/>
      <c r="BI198" s="296"/>
      <c r="BJ198" s="296"/>
      <c r="BK198" s="296"/>
      <c r="BL198" s="296"/>
      <c r="BM198" s="296"/>
      <c r="BN198" s="297"/>
      <c r="BO198" s="292"/>
      <c r="BP198" s="293"/>
      <c r="BQ198" s="293"/>
      <c r="BR198" s="293"/>
      <c r="BS198" s="293"/>
      <c r="BT198" s="293"/>
      <c r="BU198" s="293"/>
      <c r="BV198" s="293"/>
      <c r="BW198" s="293"/>
      <c r="BX198" s="294"/>
      <c r="BY198" s="292"/>
      <c r="BZ198" s="293"/>
      <c r="CA198" s="293"/>
      <c r="CB198" s="293"/>
      <c r="CC198" s="293"/>
      <c r="CD198" s="293"/>
      <c r="CE198" s="293"/>
      <c r="CF198" s="293"/>
      <c r="CG198" s="293"/>
      <c r="CH198" s="294"/>
      <c r="CI198" s="292"/>
      <c r="CJ198" s="293"/>
      <c r="CK198" s="293"/>
      <c r="CL198" s="293"/>
      <c r="CM198" s="293"/>
      <c r="CN198" s="293"/>
      <c r="CO198" s="293"/>
      <c r="CP198" s="293"/>
      <c r="CQ198" s="293"/>
      <c r="CR198" s="294"/>
      <c r="CS198" s="286">
        <f t="shared" si="15"/>
        <v>0</v>
      </c>
      <c r="CT198" s="287"/>
      <c r="CU198" s="287"/>
      <c r="CV198" s="287"/>
      <c r="CW198" s="287"/>
      <c r="CX198" s="287"/>
      <c r="CY198" s="287"/>
      <c r="CZ198" s="287"/>
      <c r="DA198" s="287"/>
      <c r="DB198" s="287"/>
      <c r="DC198" s="287"/>
      <c r="DD198" s="287"/>
      <c r="DE198" s="288"/>
      <c r="DF198" s="286">
        <f t="shared" si="16"/>
        <v>0</v>
      </c>
      <c r="DG198" s="287"/>
      <c r="DH198" s="287"/>
      <c r="DI198" s="287"/>
      <c r="DJ198" s="287"/>
      <c r="DK198" s="287"/>
      <c r="DL198" s="287"/>
      <c r="DM198" s="287"/>
      <c r="DN198" s="287"/>
      <c r="DO198" s="287"/>
      <c r="DP198" s="287"/>
      <c r="DQ198" s="287"/>
      <c r="DR198" s="288"/>
    </row>
    <row r="199" spans="1:122" s="121" customFormat="1" ht="22.35" customHeight="1" x14ac:dyDescent="0.25">
      <c r="A199" s="298"/>
      <c r="B199" s="299"/>
      <c r="C199" s="299"/>
      <c r="D199" s="299"/>
      <c r="E199" s="299"/>
      <c r="F199" s="299"/>
      <c r="G199" s="299"/>
      <c r="H199" s="299"/>
      <c r="I199" s="299"/>
      <c r="J199" s="299"/>
      <c r="K199" s="299"/>
      <c r="L199" s="299"/>
      <c r="M199" s="299"/>
      <c r="N199" s="299"/>
      <c r="O199" s="299"/>
      <c r="P199" s="299"/>
      <c r="Q199" s="299"/>
      <c r="R199" s="299"/>
      <c r="S199" s="299"/>
      <c r="T199" s="299"/>
      <c r="U199" s="299"/>
      <c r="V199" s="299"/>
      <c r="W199" s="299"/>
      <c r="X199" s="299"/>
      <c r="Y199" s="299"/>
      <c r="Z199" s="299"/>
      <c r="AA199" s="299"/>
      <c r="AB199" s="299"/>
      <c r="AC199" s="300"/>
      <c r="AD199" s="301"/>
      <c r="AE199" s="301"/>
      <c r="AF199" s="301"/>
      <c r="AG199" s="301"/>
      <c r="AH199" s="301"/>
      <c r="AI199" s="301"/>
      <c r="AJ199" s="301"/>
      <c r="AK199" s="301"/>
      <c r="AL199" s="301"/>
      <c r="AM199" s="301"/>
      <c r="AN199" s="301"/>
      <c r="AO199" s="301"/>
      <c r="AP199" s="301"/>
      <c r="AQ199" s="302"/>
      <c r="AR199" s="289"/>
      <c r="AS199" s="290"/>
      <c r="AT199" s="290"/>
      <c r="AU199" s="290"/>
      <c r="AV199" s="290"/>
      <c r="AW199" s="290"/>
      <c r="AX199" s="291"/>
      <c r="AY199" s="295"/>
      <c r="AZ199" s="296"/>
      <c r="BA199" s="296"/>
      <c r="BB199" s="296"/>
      <c r="BC199" s="296"/>
      <c r="BD199" s="296"/>
      <c r="BE199" s="296"/>
      <c r="BF199" s="296"/>
      <c r="BG199" s="295"/>
      <c r="BH199" s="296"/>
      <c r="BI199" s="296"/>
      <c r="BJ199" s="296"/>
      <c r="BK199" s="296"/>
      <c r="BL199" s="296"/>
      <c r="BM199" s="296"/>
      <c r="BN199" s="297"/>
      <c r="BO199" s="292"/>
      <c r="BP199" s="293"/>
      <c r="BQ199" s="293"/>
      <c r="BR199" s="293"/>
      <c r="BS199" s="293"/>
      <c r="BT199" s="293"/>
      <c r="BU199" s="293"/>
      <c r="BV199" s="293"/>
      <c r="BW199" s="293"/>
      <c r="BX199" s="294"/>
      <c r="BY199" s="292"/>
      <c r="BZ199" s="293"/>
      <c r="CA199" s="293"/>
      <c r="CB199" s="293"/>
      <c r="CC199" s="293"/>
      <c r="CD199" s="293"/>
      <c r="CE199" s="293"/>
      <c r="CF199" s="293"/>
      <c r="CG199" s="293"/>
      <c r="CH199" s="294"/>
      <c r="CI199" s="292"/>
      <c r="CJ199" s="293"/>
      <c r="CK199" s="293"/>
      <c r="CL199" s="293"/>
      <c r="CM199" s="293"/>
      <c r="CN199" s="293"/>
      <c r="CO199" s="293"/>
      <c r="CP199" s="293"/>
      <c r="CQ199" s="293"/>
      <c r="CR199" s="294"/>
      <c r="CS199" s="286">
        <f t="shared" si="15"/>
        <v>0</v>
      </c>
      <c r="CT199" s="287"/>
      <c r="CU199" s="287"/>
      <c r="CV199" s="287"/>
      <c r="CW199" s="287"/>
      <c r="CX199" s="287"/>
      <c r="CY199" s="287"/>
      <c r="CZ199" s="287"/>
      <c r="DA199" s="287"/>
      <c r="DB199" s="287"/>
      <c r="DC199" s="287"/>
      <c r="DD199" s="287"/>
      <c r="DE199" s="288"/>
      <c r="DF199" s="286">
        <f t="shared" si="16"/>
        <v>0</v>
      </c>
      <c r="DG199" s="287"/>
      <c r="DH199" s="287"/>
      <c r="DI199" s="287"/>
      <c r="DJ199" s="287"/>
      <c r="DK199" s="287"/>
      <c r="DL199" s="287"/>
      <c r="DM199" s="287"/>
      <c r="DN199" s="287"/>
      <c r="DO199" s="287"/>
      <c r="DP199" s="287"/>
      <c r="DQ199" s="287"/>
      <c r="DR199" s="288"/>
    </row>
    <row r="200" spans="1:122" s="121" customFormat="1" ht="22.35" customHeight="1" x14ac:dyDescent="0.25">
      <c r="A200" s="298"/>
      <c r="B200" s="299"/>
      <c r="C200" s="299"/>
      <c r="D200" s="299"/>
      <c r="E200" s="299"/>
      <c r="F200" s="299"/>
      <c r="G200" s="299"/>
      <c r="H200" s="299"/>
      <c r="I200" s="299"/>
      <c r="J200" s="299"/>
      <c r="K200" s="299"/>
      <c r="L200" s="299"/>
      <c r="M200" s="299"/>
      <c r="N200" s="299"/>
      <c r="O200" s="299"/>
      <c r="P200" s="299"/>
      <c r="Q200" s="299"/>
      <c r="R200" s="299"/>
      <c r="S200" s="299"/>
      <c r="T200" s="299"/>
      <c r="U200" s="299"/>
      <c r="V200" s="299"/>
      <c r="W200" s="299"/>
      <c r="X200" s="299"/>
      <c r="Y200" s="299"/>
      <c r="Z200" s="299"/>
      <c r="AA200" s="299"/>
      <c r="AB200" s="299"/>
      <c r="AC200" s="300"/>
      <c r="AD200" s="301"/>
      <c r="AE200" s="301"/>
      <c r="AF200" s="301"/>
      <c r="AG200" s="301"/>
      <c r="AH200" s="301"/>
      <c r="AI200" s="301"/>
      <c r="AJ200" s="301"/>
      <c r="AK200" s="301"/>
      <c r="AL200" s="301"/>
      <c r="AM200" s="301"/>
      <c r="AN200" s="301"/>
      <c r="AO200" s="301"/>
      <c r="AP200" s="301"/>
      <c r="AQ200" s="302"/>
      <c r="AR200" s="289"/>
      <c r="AS200" s="290"/>
      <c r="AT200" s="290"/>
      <c r="AU200" s="290"/>
      <c r="AV200" s="290"/>
      <c r="AW200" s="290"/>
      <c r="AX200" s="291"/>
      <c r="AY200" s="295"/>
      <c r="AZ200" s="296"/>
      <c r="BA200" s="296"/>
      <c r="BB200" s="296"/>
      <c r="BC200" s="296"/>
      <c r="BD200" s="296"/>
      <c r="BE200" s="296"/>
      <c r="BF200" s="296"/>
      <c r="BG200" s="295"/>
      <c r="BH200" s="296"/>
      <c r="BI200" s="296"/>
      <c r="BJ200" s="296"/>
      <c r="BK200" s="296"/>
      <c r="BL200" s="296"/>
      <c r="BM200" s="296"/>
      <c r="BN200" s="297"/>
      <c r="BO200" s="292"/>
      <c r="BP200" s="293"/>
      <c r="BQ200" s="293"/>
      <c r="BR200" s="293"/>
      <c r="BS200" s="293"/>
      <c r="BT200" s="293"/>
      <c r="BU200" s="293"/>
      <c r="BV200" s="293"/>
      <c r="BW200" s="293"/>
      <c r="BX200" s="294"/>
      <c r="BY200" s="292"/>
      <c r="BZ200" s="293"/>
      <c r="CA200" s="293"/>
      <c r="CB200" s="293"/>
      <c r="CC200" s="293"/>
      <c r="CD200" s="293"/>
      <c r="CE200" s="293"/>
      <c r="CF200" s="293"/>
      <c r="CG200" s="293"/>
      <c r="CH200" s="294"/>
      <c r="CI200" s="292"/>
      <c r="CJ200" s="293"/>
      <c r="CK200" s="293"/>
      <c r="CL200" s="293"/>
      <c r="CM200" s="293"/>
      <c r="CN200" s="293"/>
      <c r="CO200" s="293"/>
      <c r="CP200" s="293"/>
      <c r="CQ200" s="293"/>
      <c r="CR200" s="294"/>
      <c r="CS200" s="286">
        <f t="shared" si="15"/>
        <v>0</v>
      </c>
      <c r="CT200" s="287"/>
      <c r="CU200" s="287"/>
      <c r="CV200" s="287"/>
      <c r="CW200" s="287"/>
      <c r="CX200" s="287"/>
      <c r="CY200" s="287"/>
      <c r="CZ200" s="287"/>
      <c r="DA200" s="287"/>
      <c r="DB200" s="287"/>
      <c r="DC200" s="287"/>
      <c r="DD200" s="287"/>
      <c r="DE200" s="288"/>
      <c r="DF200" s="286">
        <f t="shared" si="16"/>
        <v>0</v>
      </c>
      <c r="DG200" s="287"/>
      <c r="DH200" s="287"/>
      <c r="DI200" s="287"/>
      <c r="DJ200" s="287"/>
      <c r="DK200" s="287"/>
      <c r="DL200" s="287"/>
      <c r="DM200" s="287"/>
      <c r="DN200" s="287"/>
      <c r="DO200" s="287"/>
      <c r="DP200" s="287"/>
      <c r="DQ200" s="287"/>
      <c r="DR200" s="288"/>
    </row>
    <row r="201" spans="1:122" s="121" customFormat="1" ht="22.35" customHeight="1" x14ac:dyDescent="0.25">
      <c r="A201" s="298"/>
      <c r="B201" s="299"/>
      <c r="C201" s="299"/>
      <c r="D201" s="299"/>
      <c r="E201" s="299"/>
      <c r="F201" s="299"/>
      <c r="G201" s="299"/>
      <c r="H201" s="299"/>
      <c r="I201" s="299"/>
      <c r="J201" s="299"/>
      <c r="K201" s="299"/>
      <c r="L201" s="299"/>
      <c r="M201" s="299"/>
      <c r="N201" s="299"/>
      <c r="O201" s="299"/>
      <c r="P201" s="299"/>
      <c r="Q201" s="299"/>
      <c r="R201" s="299"/>
      <c r="S201" s="299"/>
      <c r="T201" s="299"/>
      <c r="U201" s="299"/>
      <c r="V201" s="299"/>
      <c r="W201" s="299"/>
      <c r="X201" s="299"/>
      <c r="Y201" s="299"/>
      <c r="Z201" s="299"/>
      <c r="AA201" s="299"/>
      <c r="AB201" s="299"/>
      <c r="AC201" s="300"/>
      <c r="AD201" s="301"/>
      <c r="AE201" s="301"/>
      <c r="AF201" s="301"/>
      <c r="AG201" s="301"/>
      <c r="AH201" s="301"/>
      <c r="AI201" s="301"/>
      <c r="AJ201" s="301"/>
      <c r="AK201" s="301"/>
      <c r="AL201" s="301"/>
      <c r="AM201" s="301"/>
      <c r="AN201" s="301"/>
      <c r="AO201" s="301"/>
      <c r="AP201" s="301"/>
      <c r="AQ201" s="302"/>
      <c r="AR201" s="289"/>
      <c r="AS201" s="290"/>
      <c r="AT201" s="290"/>
      <c r="AU201" s="290"/>
      <c r="AV201" s="290"/>
      <c r="AW201" s="290"/>
      <c r="AX201" s="291"/>
      <c r="AY201" s="295"/>
      <c r="AZ201" s="296"/>
      <c r="BA201" s="296"/>
      <c r="BB201" s="296"/>
      <c r="BC201" s="296"/>
      <c r="BD201" s="296"/>
      <c r="BE201" s="296"/>
      <c r="BF201" s="296"/>
      <c r="BG201" s="295"/>
      <c r="BH201" s="296"/>
      <c r="BI201" s="296"/>
      <c r="BJ201" s="296"/>
      <c r="BK201" s="296"/>
      <c r="BL201" s="296"/>
      <c r="BM201" s="296"/>
      <c r="BN201" s="297"/>
      <c r="BO201" s="292"/>
      <c r="BP201" s="293"/>
      <c r="BQ201" s="293"/>
      <c r="BR201" s="293"/>
      <c r="BS201" s="293"/>
      <c r="BT201" s="293"/>
      <c r="BU201" s="293"/>
      <c r="BV201" s="293"/>
      <c r="BW201" s="293"/>
      <c r="BX201" s="294"/>
      <c r="BY201" s="292"/>
      <c r="BZ201" s="293"/>
      <c r="CA201" s="293"/>
      <c r="CB201" s="293"/>
      <c r="CC201" s="293"/>
      <c r="CD201" s="293"/>
      <c r="CE201" s="293"/>
      <c r="CF201" s="293"/>
      <c r="CG201" s="293"/>
      <c r="CH201" s="294"/>
      <c r="CI201" s="292"/>
      <c r="CJ201" s="293"/>
      <c r="CK201" s="293"/>
      <c r="CL201" s="293"/>
      <c r="CM201" s="293"/>
      <c r="CN201" s="293"/>
      <c r="CO201" s="293"/>
      <c r="CP201" s="293"/>
      <c r="CQ201" s="293"/>
      <c r="CR201" s="294"/>
      <c r="CS201" s="286">
        <f t="shared" si="15"/>
        <v>0</v>
      </c>
      <c r="CT201" s="287"/>
      <c r="CU201" s="287"/>
      <c r="CV201" s="287"/>
      <c r="CW201" s="287"/>
      <c r="CX201" s="287"/>
      <c r="CY201" s="287"/>
      <c r="CZ201" s="287"/>
      <c r="DA201" s="287"/>
      <c r="DB201" s="287"/>
      <c r="DC201" s="287"/>
      <c r="DD201" s="287"/>
      <c r="DE201" s="288"/>
      <c r="DF201" s="286">
        <f t="shared" si="16"/>
        <v>0</v>
      </c>
      <c r="DG201" s="287"/>
      <c r="DH201" s="287"/>
      <c r="DI201" s="287"/>
      <c r="DJ201" s="287"/>
      <c r="DK201" s="287"/>
      <c r="DL201" s="287"/>
      <c r="DM201" s="287"/>
      <c r="DN201" s="287"/>
      <c r="DO201" s="287"/>
      <c r="DP201" s="287"/>
      <c r="DQ201" s="287"/>
      <c r="DR201" s="288"/>
    </row>
    <row r="202" spans="1:122" s="121" customFormat="1" ht="22.35" customHeight="1" x14ac:dyDescent="0.25">
      <c r="A202" s="298"/>
      <c r="B202" s="299"/>
      <c r="C202" s="299"/>
      <c r="D202" s="299"/>
      <c r="E202" s="299"/>
      <c r="F202" s="299"/>
      <c r="G202" s="299"/>
      <c r="H202" s="299"/>
      <c r="I202" s="299"/>
      <c r="J202" s="299"/>
      <c r="K202" s="299"/>
      <c r="L202" s="299"/>
      <c r="M202" s="299"/>
      <c r="N202" s="299"/>
      <c r="O202" s="299"/>
      <c r="P202" s="299"/>
      <c r="Q202" s="299"/>
      <c r="R202" s="299"/>
      <c r="S202" s="299"/>
      <c r="T202" s="299"/>
      <c r="U202" s="299"/>
      <c r="V202" s="299"/>
      <c r="W202" s="299"/>
      <c r="X202" s="299"/>
      <c r="Y202" s="299"/>
      <c r="Z202" s="299"/>
      <c r="AA202" s="299"/>
      <c r="AB202" s="299"/>
      <c r="AC202" s="300"/>
      <c r="AD202" s="301"/>
      <c r="AE202" s="301"/>
      <c r="AF202" s="301"/>
      <c r="AG202" s="301"/>
      <c r="AH202" s="301"/>
      <c r="AI202" s="301"/>
      <c r="AJ202" s="301"/>
      <c r="AK202" s="301"/>
      <c r="AL202" s="301"/>
      <c r="AM202" s="301"/>
      <c r="AN202" s="301"/>
      <c r="AO202" s="301"/>
      <c r="AP202" s="301"/>
      <c r="AQ202" s="302"/>
      <c r="AR202" s="289"/>
      <c r="AS202" s="290"/>
      <c r="AT202" s="290"/>
      <c r="AU202" s="290"/>
      <c r="AV202" s="290"/>
      <c r="AW202" s="290"/>
      <c r="AX202" s="291"/>
      <c r="AY202" s="295"/>
      <c r="AZ202" s="296"/>
      <c r="BA202" s="296"/>
      <c r="BB202" s="296"/>
      <c r="BC202" s="296"/>
      <c r="BD202" s="296"/>
      <c r="BE202" s="296"/>
      <c r="BF202" s="296"/>
      <c r="BG202" s="295"/>
      <c r="BH202" s="296"/>
      <c r="BI202" s="296"/>
      <c r="BJ202" s="296"/>
      <c r="BK202" s="296"/>
      <c r="BL202" s="296"/>
      <c r="BM202" s="296"/>
      <c r="BN202" s="297"/>
      <c r="BO202" s="292"/>
      <c r="BP202" s="293"/>
      <c r="BQ202" s="293"/>
      <c r="BR202" s="293"/>
      <c r="BS202" s="293"/>
      <c r="BT202" s="293"/>
      <c r="BU202" s="293"/>
      <c r="BV202" s="293"/>
      <c r="BW202" s="293"/>
      <c r="BX202" s="294"/>
      <c r="BY202" s="292"/>
      <c r="BZ202" s="293"/>
      <c r="CA202" s="293"/>
      <c r="CB202" s="293"/>
      <c r="CC202" s="293"/>
      <c r="CD202" s="293"/>
      <c r="CE202" s="293"/>
      <c r="CF202" s="293"/>
      <c r="CG202" s="293"/>
      <c r="CH202" s="294"/>
      <c r="CI202" s="292"/>
      <c r="CJ202" s="293"/>
      <c r="CK202" s="293"/>
      <c r="CL202" s="293"/>
      <c r="CM202" s="293"/>
      <c r="CN202" s="293"/>
      <c r="CO202" s="293"/>
      <c r="CP202" s="293"/>
      <c r="CQ202" s="293"/>
      <c r="CR202" s="294"/>
      <c r="CS202" s="286">
        <f t="shared" si="15"/>
        <v>0</v>
      </c>
      <c r="CT202" s="287"/>
      <c r="CU202" s="287"/>
      <c r="CV202" s="287"/>
      <c r="CW202" s="287"/>
      <c r="CX202" s="287"/>
      <c r="CY202" s="287"/>
      <c r="CZ202" s="287"/>
      <c r="DA202" s="287"/>
      <c r="DB202" s="287"/>
      <c r="DC202" s="287"/>
      <c r="DD202" s="287"/>
      <c r="DE202" s="288"/>
      <c r="DF202" s="286">
        <f t="shared" si="16"/>
        <v>0</v>
      </c>
      <c r="DG202" s="287"/>
      <c r="DH202" s="287"/>
      <c r="DI202" s="287"/>
      <c r="DJ202" s="287"/>
      <c r="DK202" s="287"/>
      <c r="DL202" s="287"/>
      <c r="DM202" s="287"/>
      <c r="DN202" s="287"/>
      <c r="DO202" s="287"/>
      <c r="DP202" s="287"/>
      <c r="DQ202" s="287"/>
      <c r="DR202" s="288"/>
    </row>
    <row r="203" spans="1:122" s="121" customFormat="1" ht="22.35" customHeight="1" x14ac:dyDescent="0.25">
      <c r="A203" s="298"/>
      <c r="B203" s="299"/>
      <c r="C203" s="299"/>
      <c r="D203" s="299"/>
      <c r="E203" s="299"/>
      <c r="F203" s="299"/>
      <c r="G203" s="299"/>
      <c r="H203" s="299"/>
      <c r="I203" s="299"/>
      <c r="J203" s="299"/>
      <c r="K203" s="299"/>
      <c r="L203" s="299"/>
      <c r="M203" s="299"/>
      <c r="N203" s="299"/>
      <c r="O203" s="299"/>
      <c r="P203" s="299"/>
      <c r="Q203" s="299"/>
      <c r="R203" s="299"/>
      <c r="S203" s="299"/>
      <c r="T203" s="299"/>
      <c r="U203" s="299"/>
      <c r="V203" s="299"/>
      <c r="W203" s="299"/>
      <c r="X203" s="299"/>
      <c r="Y203" s="299"/>
      <c r="Z203" s="299"/>
      <c r="AA203" s="299"/>
      <c r="AB203" s="299"/>
      <c r="AC203" s="300"/>
      <c r="AD203" s="301"/>
      <c r="AE203" s="301"/>
      <c r="AF203" s="301"/>
      <c r="AG203" s="301"/>
      <c r="AH203" s="301"/>
      <c r="AI203" s="301"/>
      <c r="AJ203" s="301"/>
      <c r="AK203" s="301"/>
      <c r="AL203" s="301"/>
      <c r="AM203" s="301"/>
      <c r="AN203" s="301"/>
      <c r="AO203" s="301"/>
      <c r="AP203" s="301"/>
      <c r="AQ203" s="302"/>
      <c r="AR203" s="289"/>
      <c r="AS203" s="290"/>
      <c r="AT203" s="290"/>
      <c r="AU203" s="290"/>
      <c r="AV203" s="290"/>
      <c r="AW203" s="290"/>
      <c r="AX203" s="291"/>
      <c r="AY203" s="295"/>
      <c r="AZ203" s="296"/>
      <c r="BA203" s="296"/>
      <c r="BB203" s="296"/>
      <c r="BC203" s="296"/>
      <c r="BD203" s="296"/>
      <c r="BE203" s="296"/>
      <c r="BF203" s="296"/>
      <c r="BG203" s="295"/>
      <c r="BH203" s="296"/>
      <c r="BI203" s="296"/>
      <c r="BJ203" s="296"/>
      <c r="BK203" s="296"/>
      <c r="BL203" s="296"/>
      <c r="BM203" s="296"/>
      <c r="BN203" s="297"/>
      <c r="BO203" s="292"/>
      <c r="BP203" s="293"/>
      <c r="BQ203" s="293"/>
      <c r="BR203" s="293"/>
      <c r="BS203" s="293"/>
      <c r="BT203" s="293"/>
      <c r="BU203" s="293"/>
      <c r="BV203" s="293"/>
      <c r="BW203" s="293"/>
      <c r="BX203" s="294"/>
      <c r="BY203" s="292"/>
      <c r="BZ203" s="293"/>
      <c r="CA203" s="293"/>
      <c r="CB203" s="293"/>
      <c r="CC203" s="293"/>
      <c r="CD203" s="293"/>
      <c r="CE203" s="293"/>
      <c r="CF203" s="293"/>
      <c r="CG203" s="293"/>
      <c r="CH203" s="294"/>
      <c r="CI203" s="292"/>
      <c r="CJ203" s="293"/>
      <c r="CK203" s="293"/>
      <c r="CL203" s="293"/>
      <c r="CM203" s="293"/>
      <c r="CN203" s="293"/>
      <c r="CO203" s="293"/>
      <c r="CP203" s="293"/>
      <c r="CQ203" s="293"/>
      <c r="CR203" s="294"/>
      <c r="CS203" s="286">
        <f t="shared" si="15"/>
        <v>0</v>
      </c>
      <c r="CT203" s="287"/>
      <c r="CU203" s="287"/>
      <c r="CV203" s="287"/>
      <c r="CW203" s="287"/>
      <c r="CX203" s="287"/>
      <c r="CY203" s="287"/>
      <c r="CZ203" s="287"/>
      <c r="DA203" s="287"/>
      <c r="DB203" s="287"/>
      <c r="DC203" s="287"/>
      <c r="DD203" s="287"/>
      <c r="DE203" s="288"/>
      <c r="DF203" s="286">
        <f t="shared" si="16"/>
        <v>0</v>
      </c>
      <c r="DG203" s="287"/>
      <c r="DH203" s="287"/>
      <c r="DI203" s="287"/>
      <c r="DJ203" s="287"/>
      <c r="DK203" s="287"/>
      <c r="DL203" s="287"/>
      <c r="DM203" s="287"/>
      <c r="DN203" s="287"/>
      <c r="DO203" s="287"/>
      <c r="DP203" s="287"/>
      <c r="DQ203" s="287"/>
      <c r="DR203" s="288"/>
    </row>
    <row r="204" spans="1:122" s="121" customFormat="1" ht="22.35" customHeight="1" x14ac:dyDescent="0.25">
      <c r="A204" s="298"/>
      <c r="B204" s="299"/>
      <c r="C204" s="299"/>
      <c r="D204" s="299"/>
      <c r="E204" s="299"/>
      <c r="F204" s="299"/>
      <c r="G204" s="299"/>
      <c r="H204" s="299"/>
      <c r="I204" s="299"/>
      <c r="J204" s="299"/>
      <c r="K204" s="299"/>
      <c r="L204" s="299"/>
      <c r="M204" s="299"/>
      <c r="N204" s="299"/>
      <c r="O204" s="299"/>
      <c r="P204" s="299"/>
      <c r="Q204" s="299"/>
      <c r="R204" s="299"/>
      <c r="S204" s="299"/>
      <c r="T204" s="299"/>
      <c r="U204" s="299"/>
      <c r="V204" s="299"/>
      <c r="W204" s="299"/>
      <c r="X204" s="299"/>
      <c r="Y204" s="299"/>
      <c r="Z204" s="299"/>
      <c r="AA204" s="299"/>
      <c r="AB204" s="299"/>
      <c r="AC204" s="300"/>
      <c r="AD204" s="301"/>
      <c r="AE204" s="301"/>
      <c r="AF204" s="301"/>
      <c r="AG204" s="301"/>
      <c r="AH204" s="301"/>
      <c r="AI204" s="301"/>
      <c r="AJ204" s="301"/>
      <c r="AK204" s="301"/>
      <c r="AL204" s="301"/>
      <c r="AM204" s="301"/>
      <c r="AN204" s="301"/>
      <c r="AO204" s="301"/>
      <c r="AP204" s="301"/>
      <c r="AQ204" s="302"/>
      <c r="AR204" s="289"/>
      <c r="AS204" s="290"/>
      <c r="AT204" s="290"/>
      <c r="AU204" s="290"/>
      <c r="AV204" s="290"/>
      <c r="AW204" s="290"/>
      <c r="AX204" s="291"/>
      <c r="AY204" s="295"/>
      <c r="AZ204" s="296"/>
      <c r="BA204" s="296"/>
      <c r="BB204" s="296"/>
      <c r="BC204" s="296"/>
      <c r="BD204" s="296"/>
      <c r="BE204" s="296"/>
      <c r="BF204" s="296"/>
      <c r="BG204" s="295"/>
      <c r="BH204" s="296"/>
      <c r="BI204" s="296"/>
      <c r="BJ204" s="296"/>
      <c r="BK204" s="296"/>
      <c r="BL204" s="296"/>
      <c r="BM204" s="296"/>
      <c r="BN204" s="297"/>
      <c r="BO204" s="292"/>
      <c r="BP204" s="293"/>
      <c r="BQ204" s="293"/>
      <c r="BR204" s="293"/>
      <c r="BS204" s="293"/>
      <c r="BT204" s="293"/>
      <c r="BU204" s="293"/>
      <c r="BV204" s="293"/>
      <c r="BW204" s="293"/>
      <c r="BX204" s="294"/>
      <c r="BY204" s="292"/>
      <c r="BZ204" s="293"/>
      <c r="CA204" s="293"/>
      <c r="CB204" s="293"/>
      <c r="CC204" s="293"/>
      <c r="CD204" s="293"/>
      <c r="CE204" s="293"/>
      <c r="CF204" s="293"/>
      <c r="CG204" s="293"/>
      <c r="CH204" s="294"/>
      <c r="CI204" s="292"/>
      <c r="CJ204" s="293"/>
      <c r="CK204" s="293"/>
      <c r="CL204" s="293"/>
      <c r="CM204" s="293"/>
      <c r="CN204" s="293"/>
      <c r="CO204" s="293"/>
      <c r="CP204" s="293"/>
      <c r="CQ204" s="293"/>
      <c r="CR204" s="294"/>
      <c r="CS204" s="286">
        <f t="shared" si="15"/>
        <v>0</v>
      </c>
      <c r="CT204" s="287"/>
      <c r="CU204" s="287"/>
      <c r="CV204" s="287"/>
      <c r="CW204" s="287"/>
      <c r="CX204" s="287"/>
      <c r="CY204" s="287"/>
      <c r="CZ204" s="287"/>
      <c r="DA204" s="287"/>
      <c r="DB204" s="287"/>
      <c r="DC204" s="287"/>
      <c r="DD204" s="287"/>
      <c r="DE204" s="288"/>
      <c r="DF204" s="286">
        <f t="shared" si="16"/>
        <v>0</v>
      </c>
      <c r="DG204" s="287"/>
      <c r="DH204" s="287"/>
      <c r="DI204" s="287"/>
      <c r="DJ204" s="287"/>
      <c r="DK204" s="287"/>
      <c r="DL204" s="287"/>
      <c r="DM204" s="287"/>
      <c r="DN204" s="287"/>
      <c r="DO204" s="287"/>
      <c r="DP204" s="287"/>
      <c r="DQ204" s="287"/>
      <c r="DR204" s="288"/>
    </row>
    <row r="205" spans="1:122" s="121" customFormat="1" ht="22.35" customHeight="1" x14ac:dyDescent="0.25">
      <c r="A205" s="298"/>
      <c r="B205" s="299"/>
      <c r="C205" s="299"/>
      <c r="D205" s="299"/>
      <c r="E205" s="299"/>
      <c r="F205" s="299"/>
      <c r="G205" s="299"/>
      <c r="H205" s="299"/>
      <c r="I205" s="299"/>
      <c r="J205" s="299"/>
      <c r="K205" s="299"/>
      <c r="L205" s="299"/>
      <c r="M205" s="299"/>
      <c r="N205" s="299"/>
      <c r="O205" s="299"/>
      <c r="P205" s="299"/>
      <c r="Q205" s="299"/>
      <c r="R205" s="299"/>
      <c r="S205" s="299"/>
      <c r="T205" s="299"/>
      <c r="U205" s="299"/>
      <c r="V205" s="299"/>
      <c r="W205" s="299"/>
      <c r="X205" s="299"/>
      <c r="Y205" s="299"/>
      <c r="Z205" s="299"/>
      <c r="AA205" s="299"/>
      <c r="AB205" s="299"/>
      <c r="AC205" s="300"/>
      <c r="AD205" s="301"/>
      <c r="AE205" s="301"/>
      <c r="AF205" s="301"/>
      <c r="AG205" s="301"/>
      <c r="AH205" s="301"/>
      <c r="AI205" s="301"/>
      <c r="AJ205" s="301"/>
      <c r="AK205" s="301"/>
      <c r="AL205" s="301"/>
      <c r="AM205" s="301"/>
      <c r="AN205" s="301"/>
      <c r="AO205" s="301"/>
      <c r="AP205" s="301"/>
      <c r="AQ205" s="302"/>
      <c r="AR205" s="289"/>
      <c r="AS205" s="290"/>
      <c r="AT205" s="290"/>
      <c r="AU205" s="290"/>
      <c r="AV205" s="290"/>
      <c r="AW205" s="290"/>
      <c r="AX205" s="291"/>
      <c r="AY205" s="295"/>
      <c r="AZ205" s="296"/>
      <c r="BA205" s="296"/>
      <c r="BB205" s="296"/>
      <c r="BC205" s="296"/>
      <c r="BD205" s="296"/>
      <c r="BE205" s="296"/>
      <c r="BF205" s="296"/>
      <c r="BG205" s="295"/>
      <c r="BH205" s="296"/>
      <c r="BI205" s="296"/>
      <c r="BJ205" s="296"/>
      <c r="BK205" s="296"/>
      <c r="BL205" s="296"/>
      <c r="BM205" s="296"/>
      <c r="BN205" s="297"/>
      <c r="BO205" s="292"/>
      <c r="BP205" s="293"/>
      <c r="BQ205" s="293"/>
      <c r="BR205" s="293"/>
      <c r="BS205" s="293"/>
      <c r="BT205" s="293"/>
      <c r="BU205" s="293"/>
      <c r="BV205" s="293"/>
      <c r="BW205" s="293"/>
      <c r="BX205" s="294"/>
      <c r="BY205" s="292"/>
      <c r="BZ205" s="293"/>
      <c r="CA205" s="293"/>
      <c r="CB205" s="293"/>
      <c r="CC205" s="293"/>
      <c r="CD205" s="293"/>
      <c r="CE205" s="293"/>
      <c r="CF205" s="293"/>
      <c r="CG205" s="293"/>
      <c r="CH205" s="294"/>
      <c r="CI205" s="292"/>
      <c r="CJ205" s="293"/>
      <c r="CK205" s="293"/>
      <c r="CL205" s="293"/>
      <c r="CM205" s="293"/>
      <c r="CN205" s="293"/>
      <c r="CO205" s="293"/>
      <c r="CP205" s="293"/>
      <c r="CQ205" s="293"/>
      <c r="CR205" s="294"/>
      <c r="CS205" s="286">
        <f t="shared" si="15"/>
        <v>0</v>
      </c>
      <c r="CT205" s="287"/>
      <c r="CU205" s="287"/>
      <c r="CV205" s="287"/>
      <c r="CW205" s="287"/>
      <c r="CX205" s="287"/>
      <c r="CY205" s="287"/>
      <c r="CZ205" s="287"/>
      <c r="DA205" s="287"/>
      <c r="DB205" s="287"/>
      <c r="DC205" s="287"/>
      <c r="DD205" s="287"/>
      <c r="DE205" s="288"/>
      <c r="DF205" s="286">
        <f t="shared" si="16"/>
        <v>0</v>
      </c>
      <c r="DG205" s="287"/>
      <c r="DH205" s="287"/>
      <c r="DI205" s="287"/>
      <c r="DJ205" s="287"/>
      <c r="DK205" s="287"/>
      <c r="DL205" s="287"/>
      <c r="DM205" s="287"/>
      <c r="DN205" s="287"/>
      <c r="DO205" s="287"/>
      <c r="DP205" s="287"/>
      <c r="DQ205" s="287"/>
      <c r="DR205" s="288"/>
    </row>
    <row r="206" spans="1:122" s="121" customFormat="1" ht="22.35" customHeight="1" x14ac:dyDescent="0.25">
      <c r="A206" s="298"/>
      <c r="B206" s="299"/>
      <c r="C206" s="299"/>
      <c r="D206" s="299"/>
      <c r="E206" s="299"/>
      <c r="F206" s="299"/>
      <c r="G206" s="299"/>
      <c r="H206" s="299"/>
      <c r="I206" s="299"/>
      <c r="J206" s="299"/>
      <c r="K206" s="299"/>
      <c r="L206" s="299"/>
      <c r="M206" s="299"/>
      <c r="N206" s="299"/>
      <c r="O206" s="299"/>
      <c r="P206" s="299"/>
      <c r="Q206" s="299"/>
      <c r="R206" s="299"/>
      <c r="S206" s="299"/>
      <c r="T206" s="299"/>
      <c r="U206" s="299"/>
      <c r="V206" s="299"/>
      <c r="W206" s="299"/>
      <c r="X206" s="299"/>
      <c r="Y206" s="299"/>
      <c r="Z206" s="299"/>
      <c r="AA206" s="299"/>
      <c r="AB206" s="299"/>
      <c r="AC206" s="300"/>
      <c r="AD206" s="301"/>
      <c r="AE206" s="301"/>
      <c r="AF206" s="301"/>
      <c r="AG206" s="301"/>
      <c r="AH206" s="301"/>
      <c r="AI206" s="301"/>
      <c r="AJ206" s="301"/>
      <c r="AK206" s="301"/>
      <c r="AL206" s="301"/>
      <c r="AM206" s="301"/>
      <c r="AN206" s="301"/>
      <c r="AO206" s="301"/>
      <c r="AP206" s="301"/>
      <c r="AQ206" s="302"/>
      <c r="AR206" s="289"/>
      <c r="AS206" s="290"/>
      <c r="AT206" s="290"/>
      <c r="AU206" s="290"/>
      <c r="AV206" s="290"/>
      <c r="AW206" s="290"/>
      <c r="AX206" s="291"/>
      <c r="AY206" s="295"/>
      <c r="AZ206" s="296"/>
      <c r="BA206" s="296"/>
      <c r="BB206" s="296"/>
      <c r="BC206" s="296"/>
      <c r="BD206" s="296"/>
      <c r="BE206" s="296"/>
      <c r="BF206" s="296"/>
      <c r="BG206" s="295"/>
      <c r="BH206" s="296"/>
      <c r="BI206" s="296"/>
      <c r="BJ206" s="296"/>
      <c r="BK206" s="296"/>
      <c r="BL206" s="296"/>
      <c r="BM206" s="296"/>
      <c r="BN206" s="297"/>
      <c r="BO206" s="292"/>
      <c r="BP206" s="293"/>
      <c r="BQ206" s="293"/>
      <c r="BR206" s="293"/>
      <c r="BS206" s="293"/>
      <c r="BT206" s="293"/>
      <c r="BU206" s="293"/>
      <c r="BV206" s="293"/>
      <c r="BW206" s="293"/>
      <c r="BX206" s="294"/>
      <c r="BY206" s="292"/>
      <c r="BZ206" s="293"/>
      <c r="CA206" s="293"/>
      <c r="CB206" s="293"/>
      <c r="CC206" s="293"/>
      <c r="CD206" s="293"/>
      <c r="CE206" s="293"/>
      <c r="CF206" s="293"/>
      <c r="CG206" s="293"/>
      <c r="CH206" s="294"/>
      <c r="CI206" s="292"/>
      <c r="CJ206" s="293"/>
      <c r="CK206" s="293"/>
      <c r="CL206" s="293"/>
      <c r="CM206" s="293"/>
      <c r="CN206" s="293"/>
      <c r="CO206" s="293"/>
      <c r="CP206" s="293"/>
      <c r="CQ206" s="293"/>
      <c r="CR206" s="294"/>
      <c r="CS206" s="286">
        <f t="shared" si="15"/>
        <v>0</v>
      </c>
      <c r="CT206" s="287"/>
      <c r="CU206" s="287"/>
      <c r="CV206" s="287"/>
      <c r="CW206" s="287"/>
      <c r="CX206" s="287"/>
      <c r="CY206" s="287"/>
      <c r="CZ206" s="287"/>
      <c r="DA206" s="287"/>
      <c r="DB206" s="287"/>
      <c r="DC206" s="287"/>
      <c r="DD206" s="287"/>
      <c r="DE206" s="288"/>
      <c r="DF206" s="286">
        <f t="shared" si="16"/>
        <v>0</v>
      </c>
      <c r="DG206" s="287"/>
      <c r="DH206" s="287"/>
      <c r="DI206" s="287"/>
      <c r="DJ206" s="287"/>
      <c r="DK206" s="287"/>
      <c r="DL206" s="287"/>
      <c r="DM206" s="287"/>
      <c r="DN206" s="287"/>
      <c r="DO206" s="287"/>
      <c r="DP206" s="287"/>
      <c r="DQ206" s="287"/>
      <c r="DR206" s="288"/>
    </row>
    <row r="207" spans="1:122" s="121" customFormat="1" ht="22.35" customHeight="1" x14ac:dyDescent="0.25">
      <c r="A207" s="298"/>
      <c r="B207" s="299"/>
      <c r="C207" s="299"/>
      <c r="D207" s="299"/>
      <c r="E207" s="299"/>
      <c r="F207" s="299"/>
      <c r="G207" s="299"/>
      <c r="H207" s="299"/>
      <c r="I207" s="299"/>
      <c r="J207" s="299"/>
      <c r="K207" s="299"/>
      <c r="L207" s="299"/>
      <c r="M207" s="299"/>
      <c r="N207" s="299"/>
      <c r="O207" s="299"/>
      <c r="P207" s="299"/>
      <c r="Q207" s="299"/>
      <c r="R207" s="299"/>
      <c r="S207" s="299"/>
      <c r="T207" s="299"/>
      <c r="U207" s="299"/>
      <c r="V207" s="299"/>
      <c r="W207" s="299"/>
      <c r="X207" s="299"/>
      <c r="Y207" s="299"/>
      <c r="Z207" s="299"/>
      <c r="AA207" s="299"/>
      <c r="AB207" s="299"/>
      <c r="AC207" s="300"/>
      <c r="AD207" s="301"/>
      <c r="AE207" s="301"/>
      <c r="AF207" s="301"/>
      <c r="AG207" s="301"/>
      <c r="AH207" s="301"/>
      <c r="AI207" s="301"/>
      <c r="AJ207" s="301"/>
      <c r="AK207" s="301"/>
      <c r="AL207" s="301"/>
      <c r="AM207" s="301"/>
      <c r="AN207" s="301"/>
      <c r="AO207" s="301"/>
      <c r="AP207" s="301"/>
      <c r="AQ207" s="302"/>
      <c r="AR207" s="289"/>
      <c r="AS207" s="290"/>
      <c r="AT207" s="290"/>
      <c r="AU207" s="290"/>
      <c r="AV207" s="290"/>
      <c r="AW207" s="290"/>
      <c r="AX207" s="291"/>
      <c r="AY207" s="295"/>
      <c r="AZ207" s="296"/>
      <c r="BA207" s="296"/>
      <c r="BB207" s="296"/>
      <c r="BC207" s="296"/>
      <c r="BD207" s="296"/>
      <c r="BE207" s="296"/>
      <c r="BF207" s="296"/>
      <c r="BG207" s="295"/>
      <c r="BH207" s="296"/>
      <c r="BI207" s="296"/>
      <c r="BJ207" s="296"/>
      <c r="BK207" s="296"/>
      <c r="BL207" s="296"/>
      <c r="BM207" s="296"/>
      <c r="BN207" s="297"/>
      <c r="BO207" s="292"/>
      <c r="BP207" s="293"/>
      <c r="BQ207" s="293"/>
      <c r="BR207" s="293"/>
      <c r="BS207" s="293"/>
      <c r="BT207" s="293"/>
      <c r="BU207" s="293"/>
      <c r="BV207" s="293"/>
      <c r="BW207" s="293"/>
      <c r="BX207" s="294"/>
      <c r="BY207" s="292"/>
      <c r="BZ207" s="293"/>
      <c r="CA207" s="293"/>
      <c r="CB207" s="293"/>
      <c r="CC207" s="293"/>
      <c r="CD207" s="293"/>
      <c r="CE207" s="293"/>
      <c r="CF207" s="293"/>
      <c r="CG207" s="293"/>
      <c r="CH207" s="294"/>
      <c r="CI207" s="292"/>
      <c r="CJ207" s="293"/>
      <c r="CK207" s="293"/>
      <c r="CL207" s="293"/>
      <c r="CM207" s="293"/>
      <c r="CN207" s="293"/>
      <c r="CO207" s="293"/>
      <c r="CP207" s="293"/>
      <c r="CQ207" s="293"/>
      <c r="CR207" s="294"/>
      <c r="CS207" s="286">
        <f t="shared" si="15"/>
        <v>0</v>
      </c>
      <c r="CT207" s="287"/>
      <c r="CU207" s="287"/>
      <c r="CV207" s="287"/>
      <c r="CW207" s="287"/>
      <c r="CX207" s="287"/>
      <c r="CY207" s="287"/>
      <c r="CZ207" s="287"/>
      <c r="DA207" s="287"/>
      <c r="DB207" s="287"/>
      <c r="DC207" s="287"/>
      <c r="DD207" s="287"/>
      <c r="DE207" s="288"/>
      <c r="DF207" s="286">
        <f t="shared" si="16"/>
        <v>0</v>
      </c>
      <c r="DG207" s="287"/>
      <c r="DH207" s="287"/>
      <c r="DI207" s="287"/>
      <c r="DJ207" s="287"/>
      <c r="DK207" s="287"/>
      <c r="DL207" s="287"/>
      <c r="DM207" s="287"/>
      <c r="DN207" s="287"/>
      <c r="DO207" s="287"/>
      <c r="DP207" s="287"/>
      <c r="DQ207" s="287"/>
      <c r="DR207" s="288"/>
    </row>
    <row r="208" spans="1:122" s="121" customFormat="1" ht="22.35" customHeight="1" x14ac:dyDescent="0.25">
      <c r="A208" s="298"/>
      <c r="B208" s="299"/>
      <c r="C208" s="299"/>
      <c r="D208" s="299"/>
      <c r="E208" s="299"/>
      <c r="F208" s="299"/>
      <c r="G208" s="299"/>
      <c r="H208" s="299"/>
      <c r="I208" s="299"/>
      <c r="J208" s="299"/>
      <c r="K208" s="299"/>
      <c r="L208" s="299"/>
      <c r="M208" s="299"/>
      <c r="N208" s="299"/>
      <c r="O208" s="299"/>
      <c r="P208" s="299"/>
      <c r="Q208" s="299"/>
      <c r="R208" s="299"/>
      <c r="S208" s="299"/>
      <c r="T208" s="299"/>
      <c r="U208" s="299"/>
      <c r="V208" s="299"/>
      <c r="W208" s="299"/>
      <c r="X208" s="299"/>
      <c r="Y208" s="299"/>
      <c r="Z208" s="299"/>
      <c r="AA208" s="299"/>
      <c r="AB208" s="299"/>
      <c r="AC208" s="300"/>
      <c r="AD208" s="301"/>
      <c r="AE208" s="301"/>
      <c r="AF208" s="301"/>
      <c r="AG208" s="301"/>
      <c r="AH208" s="301"/>
      <c r="AI208" s="301"/>
      <c r="AJ208" s="301"/>
      <c r="AK208" s="301"/>
      <c r="AL208" s="301"/>
      <c r="AM208" s="301"/>
      <c r="AN208" s="301"/>
      <c r="AO208" s="301"/>
      <c r="AP208" s="301"/>
      <c r="AQ208" s="302"/>
      <c r="AR208" s="289"/>
      <c r="AS208" s="290"/>
      <c r="AT208" s="290"/>
      <c r="AU208" s="290"/>
      <c r="AV208" s="290"/>
      <c r="AW208" s="290"/>
      <c r="AX208" s="291"/>
      <c r="AY208" s="295"/>
      <c r="AZ208" s="296"/>
      <c r="BA208" s="296"/>
      <c r="BB208" s="296"/>
      <c r="BC208" s="296"/>
      <c r="BD208" s="296"/>
      <c r="BE208" s="296"/>
      <c r="BF208" s="296"/>
      <c r="BG208" s="295"/>
      <c r="BH208" s="296"/>
      <c r="BI208" s="296"/>
      <c r="BJ208" s="296"/>
      <c r="BK208" s="296"/>
      <c r="BL208" s="296"/>
      <c r="BM208" s="296"/>
      <c r="BN208" s="297"/>
      <c r="BO208" s="292"/>
      <c r="BP208" s="293"/>
      <c r="BQ208" s="293"/>
      <c r="BR208" s="293"/>
      <c r="BS208" s="293"/>
      <c r="BT208" s="293"/>
      <c r="BU208" s="293"/>
      <c r="BV208" s="293"/>
      <c r="BW208" s="293"/>
      <c r="BX208" s="294"/>
      <c r="BY208" s="292"/>
      <c r="BZ208" s="293"/>
      <c r="CA208" s="293"/>
      <c r="CB208" s="293"/>
      <c r="CC208" s="293"/>
      <c r="CD208" s="293"/>
      <c r="CE208" s="293"/>
      <c r="CF208" s="293"/>
      <c r="CG208" s="293"/>
      <c r="CH208" s="294"/>
      <c r="CI208" s="292"/>
      <c r="CJ208" s="293"/>
      <c r="CK208" s="293"/>
      <c r="CL208" s="293"/>
      <c r="CM208" s="293"/>
      <c r="CN208" s="293"/>
      <c r="CO208" s="293"/>
      <c r="CP208" s="293"/>
      <c r="CQ208" s="293"/>
      <c r="CR208" s="294"/>
      <c r="CS208" s="286">
        <f t="shared" si="15"/>
        <v>0</v>
      </c>
      <c r="CT208" s="287"/>
      <c r="CU208" s="287"/>
      <c r="CV208" s="287"/>
      <c r="CW208" s="287"/>
      <c r="CX208" s="287"/>
      <c r="CY208" s="287"/>
      <c r="CZ208" s="287"/>
      <c r="DA208" s="287"/>
      <c r="DB208" s="287"/>
      <c r="DC208" s="287"/>
      <c r="DD208" s="287"/>
      <c r="DE208" s="288"/>
      <c r="DF208" s="286">
        <f t="shared" si="16"/>
        <v>0</v>
      </c>
      <c r="DG208" s="287"/>
      <c r="DH208" s="287"/>
      <c r="DI208" s="287"/>
      <c r="DJ208" s="287"/>
      <c r="DK208" s="287"/>
      <c r="DL208" s="287"/>
      <c r="DM208" s="287"/>
      <c r="DN208" s="287"/>
      <c r="DO208" s="287"/>
      <c r="DP208" s="287"/>
      <c r="DQ208" s="287"/>
      <c r="DR208" s="288"/>
    </row>
    <row r="209" spans="1:122" s="121" customFormat="1" ht="22.35" customHeight="1" x14ac:dyDescent="0.25">
      <c r="A209" s="298"/>
      <c r="B209" s="299"/>
      <c r="C209" s="299"/>
      <c r="D209" s="299"/>
      <c r="E209" s="299"/>
      <c r="F209" s="299"/>
      <c r="G209" s="299"/>
      <c r="H209" s="299"/>
      <c r="I209" s="299"/>
      <c r="J209" s="299"/>
      <c r="K209" s="299"/>
      <c r="L209" s="299"/>
      <c r="M209" s="299"/>
      <c r="N209" s="299"/>
      <c r="O209" s="299"/>
      <c r="P209" s="299"/>
      <c r="Q209" s="299"/>
      <c r="R209" s="299"/>
      <c r="S209" s="299"/>
      <c r="T209" s="299"/>
      <c r="U209" s="299"/>
      <c r="V209" s="299"/>
      <c r="W209" s="299"/>
      <c r="X209" s="299"/>
      <c r="Y209" s="299"/>
      <c r="Z209" s="299"/>
      <c r="AA209" s="299"/>
      <c r="AB209" s="299"/>
      <c r="AC209" s="300"/>
      <c r="AD209" s="301"/>
      <c r="AE209" s="301"/>
      <c r="AF209" s="301"/>
      <c r="AG209" s="301"/>
      <c r="AH209" s="301"/>
      <c r="AI209" s="301"/>
      <c r="AJ209" s="301"/>
      <c r="AK209" s="301"/>
      <c r="AL209" s="301"/>
      <c r="AM209" s="301"/>
      <c r="AN209" s="301"/>
      <c r="AO209" s="301"/>
      <c r="AP209" s="301"/>
      <c r="AQ209" s="302"/>
      <c r="AR209" s="289"/>
      <c r="AS209" s="290"/>
      <c r="AT209" s="290"/>
      <c r="AU209" s="290"/>
      <c r="AV209" s="290"/>
      <c r="AW209" s="290"/>
      <c r="AX209" s="291"/>
      <c r="AY209" s="295"/>
      <c r="AZ209" s="296"/>
      <c r="BA209" s="296"/>
      <c r="BB209" s="296"/>
      <c r="BC209" s="296"/>
      <c r="BD209" s="296"/>
      <c r="BE209" s="296"/>
      <c r="BF209" s="296"/>
      <c r="BG209" s="295"/>
      <c r="BH209" s="296"/>
      <c r="BI209" s="296"/>
      <c r="BJ209" s="296"/>
      <c r="BK209" s="296"/>
      <c r="BL209" s="296"/>
      <c r="BM209" s="296"/>
      <c r="BN209" s="297"/>
      <c r="BO209" s="292"/>
      <c r="BP209" s="293"/>
      <c r="BQ209" s="293"/>
      <c r="BR209" s="293"/>
      <c r="BS209" s="293"/>
      <c r="BT209" s="293"/>
      <c r="BU209" s="293"/>
      <c r="BV209" s="293"/>
      <c r="BW209" s="293"/>
      <c r="BX209" s="294"/>
      <c r="BY209" s="292"/>
      <c r="BZ209" s="293"/>
      <c r="CA209" s="293"/>
      <c r="CB209" s="293"/>
      <c r="CC209" s="293"/>
      <c r="CD209" s="293"/>
      <c r="CE209" s="293"/>
      <c r="CF209" s="293"/>
      <c r="CG209" s="293"/>
      <c r="CH209" s="294"/>
      <c r="CI209" s="292"/>
      <c r="CJ209" s="293"/>
      <c r="CK209" s="293"/>
      <c r="CL209" s="293"/>
      <c r="CM209" s="293"/>
      <c r="CN209" s="293"/>
      <c r="CO209" s="293"/>
      <c r="CP209" s="293"/>
      <c r="CQ209" s="293"/>
      <c r="CR209" s="294"/>
      <c r="CS209" s="286">
        <f t="shared" si="15"/>
        <v>0</v>
      </c>
      <c r="CT209" s="287"/>
      <c r="CU209" s="287"/>
      <c r="CV209" s="287"/>
      <c r="CW209" s="287"/>
      <c r="CX209" s="287"/>
      <c r="CY209" s="287"/>
      <c r="CZ209" s="287"/>
      <c r="DA209" s="287"/>
      <c r="DB209" s="287"/>
      <c r="DC209" s="287"/>
      <c r="DD209" s="287"/>
      <c r="DE209" s="288"/>
      <c r="DF209" s="286">
        <f t="shared" si="16"/>
        <v>0</v>
      </c>
      <c r="DG209" s="287"/>
      <c r="DH209" s="287"/>
      <c r="DI209" s="287"/>
      <c r="DJ209" s="287"/>
      <c r="DK209" s="287"/>
      <c r="DL209" s="287"/>
      <c r="DM209" s="287"/>
      <c r="DN209" s="287"/>
      <c r="DO209" s="287"/>
      <c r="DP209" s="287"/>
      <c r="DQ209" s="287"/>
      <c r="DR209" s="288"/>
    </row>
    <row r="210" spans="1:122" s="121" customFormat="1" ht="22.35" customHeight="1" x14ac:dyDescent="0.25">
      <c r="A210" s="298"/>
      <c r="B210" s="299"/>
      <c r="C210" s="299"/>
      <c r="D210" s="299"/>
      <c r="E210" s="299"/>
      <c r="F210" s="299"/>
      <c r="G210" s="299"/>
      <c r="H210" s="299"/>
      <c r="I210" s="299"/>
      <c r="J210" s="299"/>
      <c r="K210" s="299"/>
      <c r="L210" s="299"/>
      <c r="M210" s="299"/>
      <c r="N210" s="299"/>
      <c r="O210" s="299"/>
      <c r="P210" s="299"/>
      <c r="Q210" s="299"/>
      <c r="R210" s="299"/>
      <c r="S210" s="299"/>
      <c r="T210" s="299"/>
      <c r="U210" s="299"/>
      <c r="V210" s="299"/>
      <c r="W210" s="299"/>
      <c r="X210" s="299"/>
      <c r="Y210" s="299"/>
      <c r="Z210" s="299"/>
      <c r="AA210" s="299"/>
      <c r="AB210" s="299"/>
      <c r="AC210" s="300"/>
      <c r="AD210" s="301"/>
      <c r="AE210" s="301"/>
      <c r="AF210" s="301"/>
      <c r="AG210" s="301"/>
      <c r="AH210" s="301"/>
      <c r="AI210" s="301"/>
      <c r="AJ210" s="301"/>
      <c r="AK210" s="301"/>
      <c r="AL210" s="301"/>
      <c r="AM210" s="301"/>
      <c r="AN210" s="301"/>
      <c r="AO210" s="301"/>
      <c r="AP210" s="301"/>
      <c r="AQ210" s="302"/>
      <c r="AR210" s="289"/>
      <c r="AS210" s="290"/>
      <c r="AT210" s="290"/>
      <c r="AU210" s="290"/>
      <c r="AV210" s="290"/>
      <c r="AW210" s="290"/>
      <c r="AX210" s="291"/>
      <c r="AY210" s="295"/>
      <c r="AZ210" s="296"/>
      <c r="BA210" s="296"/>
      <c r="BB210" s="296"/>
      <c r="BC210" s="296"/>
      <c r="BD210" s="296"/>
      <c r="BE210" s="296"/>
      <c r="BF210" s="296"/>
      <c r="BG210" s="295"/>
      <c r="BH210" s="296"/>
      <c r="BI210" s="296"/>
      <c r="BJ210" s="296"/>
      <c r="BK210" s="296"/>
      <c r="BL210" s="296"/>
      <c r="BM210" s="296"/>
      <c r="BN210" s="297"/>
      <c r="BO210" s="292"/>
      <c r="BP210" s="293"/>
      <c r="BQ210" s="293"/>
      <c r="BR210" s="293"/>
      <c r="BS210" s="293"/>
      <c r="BT210" s="293"/>
      <c r="BU210" s="293"/>
      <c r="BV210" s="293"/>
      <c r="BW210" s="293"/>
      <c r="BX210" s="294"/>
      <c r="BY210" s="292"/>
      <c r="BZ210" s="293"/>
      <c r="CA210" s="293"/>
      <c r="CB210" s="293"/>
      <c r="CC210" s="293"/>
      <c r="CD210" s="293"/>
      <c r="CE210" s="293"/>
      <c r="CF210" s="293"/>
      <c r="CG210" s="293"/>
      <c r="CH210" s="294"/>
      <c r="CI210" s="292"/>
      <c r="CJ210" s="293"/>
      <c r="CK210" s="293"/>
      <c r="CL210" s="293"/>
      <c r="CM210" s="293"/>
      <c r="CN210" s="293"/>
      <c r="CO210" s="293"/>
      <c r="CP210" s="293"/>
      <c r="CQ210" s="293"/>
      <c r="CR210" s="294"/>
      <c r="CS210" s="286">
        <f t="shared" si="15"/>
        <v>0</v>
      </c>
      <c r="CT210" s="287"/>
      <c r="CU210" s="287"/>
      <c r="CV210" s="287"/>
      <c r="CW210" s="287"/>
      <c r="CX210" s="287"/>
      <c r="CY210" s="287"/>
      <c r="CZ210" s="287"/>
      <c r="DA210" s="287"/>
      <c r="DB210" s="287"/>
      <c r="DC210" s="287"/>
      <c r="DD210" s="287"/>
      <c r="DE210" s="288"/>
      <c r="DF210" s="286">
        <f t="shared" si="16"/>
        <v>0</v>
      </c>
      <c r="DG210" s="287"/>
      <c r="DH210" s="287"/>
      <c r="DI210" s="287"/>
      <c r="DJ210" s="287"/>
      <c r="DK210" s="287"/>
      <c r="DL210" s="287"/>
      <c r="DM210" s="287"/>
      <c r="DN210" s="287"/>
      <c r="DO210" s="287"/>
      <c r="DP210" s="287"/>
      <c r="DQ210" s="287"/>
      <c r="DR210" s="288"/>
    </row>
    <row r="211" spans="1:122" s="121" customFormat="1" ht="22.35" customHeight="1" x14ac:dyDescent="0.25">
      <c r="A211" s="298"/>
      <c r="B211" s="299"/>
      <c r="C211" s="299"/>
      <c r="D211" s="299"/>
      <c r="E211" s="299"/>
      <c r="F211" s="299"/>
      <c r="G211" s="299"/>
      <c r="H211" s="299"/>
      <c r="I211" s="299"/>
      <c r="J211" s="299"/>
      <c r="K211" s="299"/>
      <c r="L211" s="299"/>
      <c r="M211" s="299"/>
      <c r="N211" s="299"/>
      <c r="O211" s="299"/>
      <c r="P211" s="299"/>
      <c r="Q211" s="299"/>
      <c r="R211" s="299"/>
      <c r="S211" s="299"/>
      <c r="T211" s="299"/>
      <c r="U211" s="299"/>
      <c r="V211" s="299"/>
      <c r="W211" s="299"/>
      <c r="X211" s="299"/>
      <c r="Y211" s="299"/>
      <c r="Z211" s="299"/>
      <c r="AA211" s="299"/>
      <c r="AB211" s="299"/>
      <c r="AC211" s="300"/>
      <c r="AD211" s="301"/>
      <c r="AE211" s="301"/>
      <c r="AF211" s="301"/>
      <c r="AG211" s="301"/>
      <c r="AH211" s="301"/>
      <c r="AI211" s="301"/>
      <c r="AJ211" s="301"/>
      <c r="AK211" s="301"/>
      <c r="AL211" s="301"/>
      <c r="AM211" s="301"/>
      <c r="AN211" s="301"/>
      <c r="AO211" s="301"/>
      <c r="AP211" s="301"/>
      <c r="AQ211" s="302"/>
      <c r="AR211" s="289"/>
      <c r="AS211" s="290"/>
      <c r="AT211" s="290"/>
      <c r="AU211" s="290"/>
      <c r="AV211" s="290"/>
      <c r="AW211" s="290"/>
      <c r="AX211" s="291"/>
      <c r="AY211" s="295"/>
      <c r="AZ211" s="296"/>
      <c r="BA211" s="296"/>
      <c r="BB211" s="296"/>
      <c r="BC211" s="296"/>
      <c r="BD211" s="296"/>
      <c r="BE211" s="296"/>
      <c r="BF211" s="296"/>
      <c r="BG211" s="295"/>
      <c r="BH211" s="296"/>
      <c r="BI211" s="296"/>
      <c r="BJ211" s="296"/>
      <c r="BK211" s="296"/>
      <c r="BL211" s="296"/>
      <c r="BM211" s="296"/>
      <c r="BN211" s="297"/>
      <c r="BO211" s="292"/>
      <c r="BP211" s="293"/>
      <c r="BQ211" s="293"/>
      <c r="BR211" s="293"/>
      <c r="BS211" s="293"/>
      <c r="BT211" s="293"/>
      <c r="BU211" s="293"/>
      <c r="BV211" s="293"/>
      <c r="BW211" s="293"/>
      <c r="BX211" s="294"/>
      <c r="BY211" s="292"/>
      <c r="BZ211" s="293"/>
      <c r="CA211" s="293"/>
      <c r="CB211" s="293"/>
      <c r="CC211" s="293"/>
      <c r="CD211" s="293"/>
      <c r="CE211" s="293"/>
      <c r="CF211" s="293"/>
      <c r="CG211" s="293"/>
      <c r="CH211" s="294"/>
      <c r="CI211" s="292"/>
      <c r="CJ211" s="293"/>
      <c r="CK211" s="293"/>
      <c r="CL211" s="293"/>
      <c r="CM211" s="293"/>
      <c r="CN211" s="293"/>
      <c r="CO211" s="293"/>
      <c r="CP211" s="293"/>
      <c r="CQ211" s="293"/>
      <c r="CR211" s="294"/>
      <c r="CS211" s="286">
        <f t="shared" si="15"/>
        <v>0</v>
      </c>
      <c r="CT211" s="287"/>
      <c r="CU211" s="287"/>
      <c r="CV211" s="287"/>
      <c r="CW211" s="287"/>
      <c r="CX211" s="287"/>
      <c r="CY211" s="287"/>
      <c r="CZ211" s="287"/>
      <c r="DA211" s="287"/>
      <c r="DB211" s="287"/>
      <c r="DC211" s="287"/>
      <c r="DD211" s="287"/>
      <c r="DE211" s="288"/>
      <c r="DF211" s="286">
        <f t="shared" si="16"/>
        <v>0</v>
      </c>
      <c r="DG211" s="287"/>
      <c r="DH211" s="287"/>
      <c r="DI211" s="287"/>
      <c r="DJ211" s="287"/>
      <c r="DK211" s="287"/>
      <c r="DL211" s="287"/>
      <c r="DM211" s="287"/>
      <c r="DN211" s="287"/>
      <c r="DO211" s="287"/>
      <c r="DP211" s="287"/>
      <c r="DQ211" s="287"/>
      <c r="DR211" s="288"/>
    </row>
    <row r="212" spans="1:122" s="121" customFormat="1" ht="22.35" customHeight="1" x14ac:dyDescent="0.25">
      <c r="A212" s="298"/>
      <c r="B212" s="299"/>
      <c r="C212" s="299"/>
      <c r="D212" s="299"/>
      <c r="E212" s="299"/>
      <c r="F212" s="299"/>
      <c r="G212" s="299"/>
      <c r="H212" s="299"/>
      <c r="I212" s="299"/>
      <c r="J212" s="299"/>
      <c r="K212" s="299"/>
      <c r="L212" s="299"/>
      <c r="M212" s="299"/>
      <c r="N212" s="299"/>
      <c r="O212" s="299"/>
      <c r="P212" s="299"/>
      <c r="Q212" s="299"/>
      <c r="R212" s="299"/>
      <c r="S212" s="299"/>
      <c r="T212" s="299"/>
      <c r="U212" s="299"/>
      <c r="V212" s="299"/>
      <c r="W212" s="299"/>
      <c r="X212" s="299"/>
      <c r="Y212" s="299"/>
      <c r="Z212" s="299"/>
      <c r="AA212" s="299"/>
      <c r="AB212" s="299"/>
      <c r="AC212" s="300"/>
      <c r="AD212" s="301"/>
      <c r="AE212" s="301"/>
      <c r="AF212" s="301"/>
      <c r="AG212" s="301"/>
      <c r="AH212" s="301"/>
      <c r="AI212" s="301"/>
      <c r="AJ212" s="301"/>
      <c r="AK212" s="301"/>
      <c r="AL212" s="301"/>
      <c r="AM212" s="301"/>
      <c r="AN212" s="301"/>
      <c r="AO212" s="301"/>
      <c r="AP212" s="301"/>
      <c r="AQ212" s="302"/>
      <c r="AR212" s="289"/>
      <c r="AS212" s="290"/>
      <c r="AT212" s="290"/>
      <c r="AU212" s="290"/>
      <c r="AV212" s="290"/>
      <c r="AW212" s="290"/>
      <c r="AX212" s="291"/>
      <c r="AY212" s="295"/>
      <c r="AZ212" s="296"/>
      <c r="BA212" s="296"/>
      <c r="BB212" s="296"/>
      <c r="BC212" s="296"/>
      <c r="BD212" s="296"/>
      <c r="BE212" s="296"/>
      <c r="BF212" s="296"/>
      <c r="BG212" s="295"/>
      <c r="BH212" s="296"/>
      <c r="BI212" s="296"/>
      <c r="BJ212" s="296"/>
      <c r="BK212" s="296"/>
      <c r="BL212" s="296"/>
      <c r="BM212" s="296"/>
      <c r="BN212" s="297"/>
      <c r="BO212" s="292"/>
      <c r="BP212" s="293"/>
      <c r="BQ212" s="293"/>
      <c r="BR212" s="293"/>
      <c r="BS212" s="293"/>
      <c r="BT212" s="293"/>
      <c r="BU212" s="293"/>
      <c r="BV212" s="293"/>
      <c r="BW212" s="293"/>
      <c r="BX212" s="294"/>
      <c r="BY212" s="292"/>
      <c r="BZ212" s="293"/>
      <c r="CA212" s="293"/>
      <c r="CB212" s="293"/>
      <c r="CC212" s="293"/>
      <c r="CD212" s="293"/>
      <c r="CE212" s="293"/>
      <c r="CF212" s="293"/>
      <c r="CG212" s="293"/>
      <c r="CH212" s="294"/>
      <c r="CI212" s="292"/>
      <c r="CJ212" s="293"/>
      <c r="CK212" s="293"/>
      <c r="CL212" s="293"/>
      <c r="CM212" s="293"/>
      <c r="CN212" s="293"/>
      <c r="CO212" s="293"/>
      <c r="CP212" s="293"/>
      <c r="CQ212" s="293"/>
      <c r="CR212" s="294"/>
      <c r="CS212" s="286">
        <f t="shared" si="15"/>
        <v>0</v>
      </c>
      <c r="CT212" s="287"/>
      <c r="CU212" s="287"/>
      <c r="CV212" s="287"/>
      <c r="CW212" s="287"/>
      <c r="CX212" s="287"/>
      <c r="CY212" s="287"/>
      <c r="CZ212" s="287"/>
      <c r="DA212" s="287"/>
      <c r="DB212" s="287"/>
      <c r="DC212" s="287"/>
      <c r="DD212" s="287"/>
      <c r="DE212" s="288"/>
      <c r="DF212" s="286">
        <f t="shared" si="16"/>
        <v>0</v>
      </c>
      <c r="DG212" s="287"/>
      <c r="DH212" s="287"/>
      <c r="DI212" s="287"/>
      <c r="DJ212" s="287"/>
      <c r="DK212" s="287"/>
      <c r="DL212" s="287"/>
      <c r="DM212" s="287"/>
      <c r="DN212" s="287"/>
      <c r="DO212" s="287"/>
      <c r="DP212" s="287"/>
      <c r="DQ212" s="287"/>
      <c r="DR212" s="288"/>
    </row>
    <row r="213" spans="1:122" s="121" customFormat="1" ht="22.35" customHeight="1" x14ac:dyDescent="0.25">
      <c r="A213" s="298"/>
      <c r="B213" s="299"/>
      <c r="C213" s="299"/>
      <c r="D213" s="299"/>
      <c r="E213" s="299"/>
      <c r="F213" s="299"/>
      <c r="G213" s="299"/>
      <c r="H213" s="299"/>
      <c r="I213" s="299"/>
      <c r="J213" s="299"/>
      <c r="K213" s="299"/>
      <c r="L213" s="299"/>
      <c r="M213" s="299"/>
      <c r="N213" s="299"/>
      <c r="O213" s="299"/>
      <c r="P213" s="299"/>
      <c r="Q213" s="299"/>
      <c r="R213" s="299"/>
      <c r="S213" s="299"/>
      <c r="T213" s="299"/>
      <c r="U213" s="299"/>
      <c r="V213" s="299"/>
      <c r="W213" s="299"/>
      <c r="X213" s="299"/>
      <c r="Y213" s="299"/>
      <c r="Z213" s="299"/>
      <c r="AA213" s="299"/>
      <c r="AB213" s="299"/>
      <c r="AC213" s="300"/>
      <c r="AD213" s="301"/>
      <c r="AE213" s="301"/>
      <c r="AF213" s="301"/>
      <c r="AG213" s="301"/>
      <c r="AH213" s="301"/>
      <c r="AI213" s="301"/>
      <c r="AJ213" s="301"/>
      <c r="AK213" s="301"/>
      <c r="AL213" s="301"/>
      <c r="AM213" s="301"/>
      <c r="AN213" s="301"/>
      <c r="AO213" s="301"/>
      <c r="AP213" s="301"/>
      <c r="AQ213" s="302"/>
      <c r="AR213" s="289"/>
      <c r="AS213" s="290"/>
      <c r="AT213" s="290"/>
      <c r="AU213" s="290"/>
      <c r="AV213" s="290"/>
      <c r="AW213" s="290"/>
      <c r="AX213" s="291"/>
      <c r="AY213" s="295"/>
      <c r="AZ213" s="296"/>
      <c r="BA213" s="296"/>
      <c r="BB213" s="296"/>
      <c r="BC213" s="296"/>
      <c r="BD213" s="296"/>
      <c r="BE213" s="296"/>
      <c r="BF213" s="296"/>
      <c r="BG213" s="295"/>
      <c r="BH213" s="296"/>
      <c r="BI213" s="296"/>
      <c r="BJ213" s="296"/>
      <c r="BK213" s="296"/>
      <c r="BL213" s="296"/>
      <c r="BM213" s="296"/>
      <c r="BN213" s="297"/>
      <c r="BO213" s="292"/>
      <c r="BP213" s="293"/>
      <c r="BQ213" s="293"/>
      <c r="BR213" s="293"/>
      <c r="BS213" s="293"/>
      <c r="BT213" s="293"/>
      <c r="BU213" s="293"/>
      <c r="BV213" s="293"/>
      <c r="BW213" s="293"/>
      <c r="BX213" s="294"/>
      <c r="BY213" s="292"/>
      <c r="BZ213" s="293"/>
      <c r="CA213" s="293"/>
      <c r="CB213" s="293"/>
      <c r="CC213" s="293"/>
      <c r="CD213" s="293"/>
      <c r="CE213" s="293"/>
      <c r="CF213" s="293"/>
      <c r="CG213" s="293"/>
      <c r="CH213" s="294"/>
      <c r="CI213" s="292"/>
      <c r="CJ213" s="293"/>
      <c r="CK213" s="293"/>
      <c r="CL213" s="293"/>
      <c r="CM213" s="293"/>
      <c r="CN213" s="293"/>
      <c r="CO213" s="293"/>
      <c r="CP213" s="293"/>
      <c r="CQ213" s="293"/>
      <c r="CR213" s="294"/>
      <c r="CS213" s="286">
        <f t="shared" si="15"/>
        <v>0</v>
      </c>
      <c r="CT213" s="287"/>
      <c r="CU213" s="287"/>
      <c r="CV213" s="287"/>
      <c r="CW213" s="287"/>
      <c r="CX213" s="287"/>
      <c r="CY213" s="287"/>
      <c r="CZ213" s="287"/>
      <c r="DA213" s="287"/>
      <c r="DB213" s="287"/>
      <c r="DC213" s="287"/>
      <c r="DD213" s="287"/>
      <c r="DE213" s="288"/>
      <c r="DF213" s="286">
        <f t="shared" si="16"/>
        <v>0</v>
      </c>
      <c r="DG213" s="287"/>
      <c r="DH213" s="287"/>
      <c r="DI213" s="287"/>
      <c r="DJ213" s="287"/>
      <c r="DK213" s="287"/>
      <c r="DL213" s="287"/>
      <c r="DM213" s="287"/>
      <c r="DN213" s="287"/>
      <c r="DO213" s="287"/>
      <c r="DP213" s="287"/>
      <c r="DQ213" s="287"/>
      <c r="DR213" s="288"/>
    </row>
    <row r="214" spans="1:122" s="121" customFormat="1" ht="22.35" customHeight="1" x14ac:dyDescent="0.25">
      <c r="A214" s="298"/>
      <c r="B214" s="299"/>
      <c r="C214" s="299"/>
      <c r="D214" s="299"/>
      <c r="E214" s="299"/>
      <c r="F214" s="299"/>
      <c r="G214" s="299"/>
      <c r="H214" s="299"/>
      <c r="I214" s="299"/>
      <c r="J214" s="299"/>
      <c r="K214" s="299"/>
      <c r="L214" s="299"/>
      <c r="M214" s="299"/>
      <c r="N214" s="299"/>
      <c r="O214" s="299"/>
      <c r="P214" s="299"/>
      <c r="Q214" s="299"/>
      <c r="R214" s="299"/>
      <c r="S214" s="299"/>
      <c r="T214" s="299"/>
      <c r="U214" s="299"/>
      <c r="V214" s="299"/>
      <c r="W214" s="299"/>
      <c r="X214" s="299"/>
      <c r="Y214" s="299"/>
      <c r="Z214" s="299"/>
      <c r="AA214" s="299"/>
      <c r="AB214" s="299"/>
      <c r="AC214" s="300"/>
      <c r="AD214" s="301"/>
      <c r="AE214" s="301"/>
      <c r="AF214" s="301"/>
      <c r="AG214" s="301"/>
      <c r="AH214" s="301"/>
      <c r="AI214" s="301"/>
      <c r="AJ214" s="301"/>
      <c r="AK214" s="301"/>
      <c r="AL214" s="301"/>
      <c r="AM214" s="301"/>
      <c r="AN214" s="301"/>
      <c r="AO214" s="301"/>
      <c r="AP214" s="301"/>
      <c r="AQ214" s="302"/>
      <c r="AR214" s="289"/>
      <c r="AS214" s="290"/>
      <c r="AT214" s="290"/>
      <c r="AU214" s="290"/>
      <c r="AV214" s="290"/>
      <c r="AW214" s="290"/>
      <c r="AX214" s="291"/>
      <c r="AY214" s="295"/>
      <c r="AZ214" s="296"/>
      <c r="BA214" s="296"/>
      <c r="BB214" s="296"/>
      <c r="BC214" s="296"/>
      <c r="BD214" s="296"/>
      <c r="BE214" s="296"/>
      <c r="BF214" s="296"/>
      <c r="BG214" s="295"/>
      <c r="BH214" s="296"/>
      <c r="BI214" s="296"/>
      <c r="BJ214" s="296"/>
      <c r="BK214" s="296"/>
      <c r="BL214" s="296"/>
      <c r="BM214" s="296"/>
      <c r="BN214" s="297"/>
      <c r="BO214" s="292"/>
      <c r="BP214" s="293"/>
      <c r="BQ214" s="293"/>
      <c r="BR214" s="293"/>
      <c r="BS214" s="293"/>
      <c r="BT214" s="293"/>
      <c r="BU214" s="293"/>
      <c r="BV214" s="293"/>
      <c r="BW214" s="293"/>
      <c r="BX214" s="294"/>
      <c r="BY214" s="292"/>
      <c r="BZ214" s="293"/>
      <c r="CA214" s="293"/>
      <c r="CB214" s="293"/>
      <c r="CC214" s="293"/>
      <c r="CD214" s="293"/>
      <c r="CE214" s="293"/>
      <c r="CF214" s="293"/>
      <c r="CG214" s="293"/>
      <c r="CH214" s="294"/>
      <c r="CI214" s="292"/>
      <c r="CJ214" s="293"/>
      <c r="CK214" s="293"/>
      <c r="CL214" s="293"/>
      <c r="CM214" s="293"/>
      <c r="CN214" s="293"/>
      <c r="CO214" s="293"/>
      <c r="CP214" s="293"/>
      <c r="CQ214" s="293"/>
      <c r="CR214" s="294"/>
      <c r="CS214" s="286">
        <f t="shared" si="15"/>
        <v>0</v>
      </c>
      <c r="CT214" s="287"/>
      <c r="CU214" s="287"/>
      <c r="CV214" s="287"/>
      <c r="CW214" s="287"/>
      <c r="CX214" s="287"/>
      <c r="CY214" s="287"/>
      <c r="CZ214" s="287"/>
      <c r="DA214" s="287"/>
      <c r="DB214" s="287"/>
      <c r="DC214" s="287"/>
      <c r="DD214" s="287"/>
      <c r="DE214" s="288"/>
      <c r="DF214" s="286">
        <f t="shared" si="16"/>
        <v>0</v>
      </c>
      <c r="DG214" s="287"/>
      <c r="DH214" s="287"/>
      <c r="DI214" s="287"/>
      <c r="DJ214" s="287"/>
      <c r="DK214" s="287"/>
      <c r="DL214" s="287"/>
      <c r="DM214" s="287"/>
      <c r="DN214" s="287"/>
      <c r="DO214" s="287"/>
      <c r="DP214" s="287"/>
      <c r="DQ214" s="287"/>
      <c r="DR214" s="288"/>
    </row>
    <row r="215" spans="1:122" s="121" customFormat="1" ht="22.35" customHeight="1" x14ac:dyDescent="0.25">
      <c r="A215" s="298"/>
      <c r="B215" s="299"/>
      <c r="C215" s="299"/>
      <c r="D215" s="299"/>
      <c r="E215" s="299"/>
      <c r="F215" s="299"/>
      <c r="G215" s="299"/>
      <c r="H215" s="299"/>
      <c r="I215" s="299"/>
      <c r="J215" s="299"/>
      <c r="K215" s="299"/>
      <c r="L215" s="299"/>
      <c r="M215" s="299"/>
      <c r="N215" s="299"/>
      <c r="O215" s="299"/>
      <c r="P215" s="299"/>
      <c r="Q215" s="299"/>
      <c r="R215" s="299"/>
      <c r="S215" s="299"/>
      <c r="T215" s="299"/>
      <c r="U215" s="299"/>
      <c r="V215" s="299"/>
      <c r="W215" s="299"/>
      <c r="X215" s="299"/>
      <c r="Y215" s="299"/>
      <c r="Z215" s="299"/>
      <c r="AA215" s="299"/>
      <c r="AB215" s="299"/>
      <c r="AC215" s="300"/>
      <c r="AD215" s="301"/>
      <c r="AE215" s="301"/>
      <c r="AF215" s="301"/>
      <c r="AG215" s="301"/>
      <c r="AH215" s="301"/>
      <c r="AI215" s="301"/>
      <c r="AJ215" s="301"/>
      <c r="AK215" s="301"/>
      <c r="AL215" s="301"/>
      <c r="AM215" s="301"/>
      <c r="AN215" s="301"/>
      <c r="AO215" s="301"/>
      <c r="AP215" s="301"/>
      <c r="AQ215" s="302"/>
      <c r="AR215" s="289"/>
      <c r="AS215" s="290"/>
      <c r="AT215" s="290"/>
      <c r="AU215" s="290"/>
      <c r="AV215" s="290"/>
      <c r="AW215" s="290"/>
      <c r="AX215" s="291"/>
      <c r="AY215" s="295"/>
      <c r="AZ215" s="296"/>
      <c r="BA215" s="296"/>
      <c r="BB215" s="296"/>
      <c r="BC215" s="296"/>
      <c r="BD215" s="296"/>
      <c r="BE215" s="296"/>
      <c r="BF215" s="296"/>
      <c r="BG215" s="295"/>
      <c r="BH215" s="296"/>
      <c r="BI215" s="296"/>
      <c r="BJ215" s="296"/>
      <c r="BK215" s="296"/>
      <c r="BL215" s="296"/>
      <c r="BM215" s="296"/>
      <c r="BN215" s="297"/>
      <c r="BO215" s="292"/>
      <c r="BP215" s="293"/>
      <c r="BQ215" s="293"/>
      <c r="BR215" s="293"/>
      <c r="BS215" s="293"/>
      <c r="BT215" s="293"/>
      <c r="BU215" s="293"/>
      <c r="BV215" s="293"/>
      <c r="BW215" s="293"/>
      <c r="BX215" s="294"/>
      <c r="BY215" s="292"/>
      <c r="BZ215" s="293"/>
      <c r="CA215" s="293"/>
      <c r="CB215" s="293"/>
      <c r="CC215" s="293"/>
      <c r="CD215" s="293"/>
      <c r="CE215" s="293"/>
      <c r="CF215" s="293"/>
      <c r="CG215" s="293"/>
      <c r="CH215" s="294"/>
      <c r="CI215" s="292"/>
      <c r="CJ215" s="293"/>
      <c r="CK215" s="293"/>
      <c r="CL215" s="293"/>
      <c r="CM215" s="293"/>
      <c r="CN215" s="293"/>
      <c r="CO215" s="293"/>
      <c r="CP215" s="293"/>
      <c r="CQ215" s="293"/>
      <c r="CR215" s="294"/>
      <c r="CS215" s="286">
        <f t="shared" si="15"/>
        <v>0</v>
      </c>
      <c r="CT215" s="287"/>
      <c r="CU215" s="287"/>
      <c r="CV215" s="287"/>
      <c r="CW215" s="287"/>
      <c r="CX215" s="287"/>
      <c r="CY215" s="287"/>
      <c r="CZ215" s="287"/>
      <c r="DA215" s="287"/>
      <c r="DB215" s="287"/>
      <c r="DC215" s="287"/>
      <c r="DD215" s="287"/>
      <c r="DE215" s="288"/>
      <c r="DF215" s="286">
        <f t="shared" si="16"/>
        <v>0</v>
      </c>
      <c r="DG215" s="287"/>
      <c r="DH215" s="287"/>
      <c r="DI215" s="287"/>
      <c r="DJ215" s="287"/>
      <c r="DK215" s="287"/>
      <c r="DL215" s="287"/>
      <c r="DM215" s="287"/>
      <c r="DN215" s="287"/>
      <c r="DO215" s="287"/>
      <c r="DP215" s="287"/>
      <c r="DQ215" s="287"/>
      <c r="DR215" s="288"/>
    </row>
    <row r="216" spans="1:122" s="121" customFormat="1" ht="22.35" customHeight="1" x14ac:dyDescent="0.25">
      <c r="A216" s="298"/>
      <c r="B216" s="299"/>
      <c r="C216" s="299"/>
      <c r="D216" s="299"/>
      <c r="E216" s="299"/>
      <c r="F216" s="299"/>
      <c r="G216" s="299"/>
      <c r="H216" s="299"/>
      <c r="I216" s="299"/>
      <c r="J216" s="299"/>
      <c r="K216" s="299"/>
      <c r="L216" s="299"/>
      <c r="M216" s="299"/>
      <c r="N216" s="299"/>
      <c r="O216" s="299"/>
      <c r="P216" s="299"/>
      <c r="Q216" s="299"/>
      <c r="R216" s="299"/>
      <c r="S216" s="299"/>
      <c r="T216" s="299"/>
      <c r="U216" s="299"/>
      <c r="V216" s="299"/>
      <c r="W216" s="299"/>
      <c r="X216" s="299"/>
      <c r="Y216" s="299"/>
      <c r="Z216" s="299"/>
      <c r="AA216" s="299"/>
      <c r="AB216" s="299"/>
      <c r="AC216" s="300"/>
      <c r="AD216" s="301"/>
      <c r="AE216" s="301"/>
      <c r="AF216" s="301"/>
      <c r="AG216" s="301"/>
      <c r="AH216" s="301"/>
      <c r="AI216" s="301"/>
      <c r="AJ216" s="301"/>
      <c r="AK216" s="301"/>
      <c r="AL216" s="301"/>
      <c r="AM216" s="301"/>
      <c r="AN216" s="301"/>
      <c r="AO216" s="301"/>
      <c r="AP216" s="301"/>
      <c r="AQ216" s="302"/>
      <c r="AR216" s="289"/>
      <c r="AS216" s="290"/>
      <c r="AT216" s="290"/>
      <c r="AU216" s="290"/>
      <c r="AV216" s="290"/>
      <c r="AW216" s="290"/>
      <c r="AX216" s="291"/>
      <c r="AY216" s="295"/>
      <c r="AZ216" s="296"/>
      <c r="BA216" s="296"/>
      <c r="BB216" s="296"/>
      <c r="BC216" s="296"/>
      <c r="BD216" s="296"/>
      <c r="BE216" s="296"/>
      <c r="BF216" s="296"/>
      <c r="BG216" s="295"/>
      <c r="BH216" s="296"/>
      <c r="BI216" s="296"/>
      <c r="BJ216" s="296"/>
      <c r="BK216" s="296"/>
      <c r="BL216" s="296"/>
      <c r="BM216" s="296"/>
      <c r="BN216" s="297"/>
      <c r="BO216" s="292"/>
      <c r="BP216" s="293"/>
      <c r="BQ216" s="293"/>
      <c r="BR216" s="293"/>
      <c r="BS216" s="293"/>
      <c r="BT216" s="293"/>
      <c r="BU216" s="293"/>
      <c r="BV216" s="293"/>
      <c r="BW216" s="293"/>
      <c r="BX216" s="294"/>
      <c r="BY216" s="292"/>
      <c r="BZ216" s="293"/>
      <c r="CA216" s="293"/>
      <c r="CB216" s="293"/>
      <c r="CC216" s="293"/>
      <c r="CD216" s="293"/>
      <c r="CE216" s="293"/>
      <c r="CF216" s="293"/>
      <c r="CG216" s="293"/>
      <c r="CH216" s="294"/>
      <c r="CI216" s="292"/>
      <c r="CJ216" s="293"/>
      <c r="CK216" s="293"/>
      <c r="CL216" s="293"/>
      <c r="CM216" s="293"/>
      <c r="CN216" s="293"/>
      <c r="CO216" s="293"/>
      <c r="CP216" s="293"/>
      <c r="CQ216" s="293"/>
      <c r="CR216" s="294"/>
      <c r="CS216" s="286">
        <f t="shared" si="15"/>
        <v>0</v>
      </c>
      <c r="CT216" s="287"/>
      <c r="CU216" s="287"/>
      <c r="CV216" s="287"/>
      <c r="CW216" s="287"/>
      <c r="CX216" s="287"/>
      <c r="CY216" s="287"/>
      <c r="CZ216" s="287"/>
      <c r="DA216" s="287"/>
      <c r="DB216" s="287"/>
      <c r="DC216" s="287"/>
      <c r="DD216" s="287"/>
      <c r="DE216" s="288"/>
      <c r="DF216" s="286">
        <f t="shared" si="16"/>
        <v>0</v>
      </c>
      <c r="DG216" s="287"/>
      <c r="DH216" s="287"/>
      <c r="DI216" s="287"/>
      <c r="DJ216" s="287"/>
      <c r="DK216" s="287"/>
      <c r="DL216" s="287"/>
      <c r="DM216" s="287"/>
      <c r="DN216" s="287"/>
      <c r="DO216" s="287"/>
      <c r="DP216" s="287"/>
      <c r="DQ216" s="287"/>
      <c r="DR216" s="288"/>
    </row>
    <row r="217" spans="1:122" s="121" customFormat="1" ht="22.35" customHeight="1" x14ac:dyDescent="0.25">
      <c r="A217" s="298"/>
      <c r="B217" s="299"/>
      <c r="C217" s="299"/>
      <c r="D217" s="299"/>
      <c r="E217" s="299"/>
      <c r="F217" s="299"/>
      <c r="G217" s="299"/>
      <c r="H217" s="299"/>
      <c r="I217" s="299"/>
      <c r="J217" s="299"/>
      <c r="K217" s="299"/>
      <c r="L217" s="299"/>
      <c r="M217" s="299"/>
      <c r="N217" s="299"/>
      <c r="O217" s="299"/>
      <c r="P217" s="299"/>
      <c r="Q217" s="299"/>
      <c r="R217" s="299"/>
      <c r="S217" s="299"/>
      <c r="T217" s="299"/>
      <c r="U217" s="299"/>
      <c r="V217" s="299"/>
      <c r="W217" s="299"/>
      <c r="X217" s="299"/>
      <c r="Y217" s="299"/>
      <c r="Z217" s="299"/>
      <c r="AA217" s="299"/>
      <c r="AB217" s="299"/>
      <c r="AC217" s="300"/>
      <c r="AD217" s="301"/>
      <c r="AE217" s="301"/>
      <c r="AF217" s="301"/>
      <c r="AG217" s="301"/>
      <c r="AH217" s="301"/>
      <c r="AI217" s="301"/>
      <c r="AJ217" s="301"/>
      <c r="AK217" s="301"/>
      <c r="AL217" s="301"/>
      <c r="AM217" s="301"/>
      <c r="AN217" s="301"/>
      <c r="AO217" s="301"/>
      <c r="AP217" s="301"/>
      <c r="AQ217" s="302"/>
      <c r="AR217" s="289"/>
      <c r="AS217" s="290"/>
      <c r="AT217" s="290"/>
      <c r="AU217" s="290"/>
      <c r="AV217" s="290"/>
      <c r="AW217" s="290"/>
      <c r="AX217" s="291"/>
      <c r="AY217" s="295"/>
      <c r="AZ217" s="296"/>
      <c r="BA217" s="296"/>
      <c r="BB217" s="296"/>
      <c r="BC217" s="296"/>
      <c r="BD217" s="296"/>
      <c r="BE217" s="296"/>
      <c r="BF217" s="296"/>
      <c r="BG217" s="295"/>
      <c r="BH217" s="296"/>
      <c r="BI217" s="296"/>
      <c r="BJ217" s="296"/>
      <c r="BK217" s="296"/>
      <c r="BL217" s="296"/>
      <c r="BM217" s="296"/>
      <c r="BN217" s="297"/>
      <c r="BO217" s="292"/>
      <c r="BP217" s="293"/>
      <c r="BQ217" s="293"/>
      <c r="BR217" s="293"/>
      <c r="BS217" s="293"/>
      <c r="BT217" s="293"/>
      <c r="BU217" s="293"/>
      <c r="BV217" s="293"/>
      <c r="BW217" s="293"/>
      <c r="BX217" s="294"/>
      <c r="BY217" s="292"/>
      <c r="BZ217" s="293"/>
      <c r="CA217" s="293"/>
      <c r="CB217" s="293"/>
      <c r="CC217" s="293"/>
      <c r="CD217" s="293"/>
      <c r="CE217" s="293"/>
      <c r="CF217" s="293"/>
      <c r="CG217" s="293"/>
      <c r="CH217" s="294"/>
      <c r="CI217" s="292"/>
      <c r="CJ217" s="293"/>
      <c r="CK217" s="293"/>
      <c r="CL217" s="293"/>
      <c r="CM217" s="293"/>
      <c r="CN217" s="293"/>
      <c r="CO217" s="293"/>
      <c r="CP217" s="293"/>
      <c r="CQ217" s="293"/>
      <c r="CR217" s="294"/>
      <c r="CS217" s="286">
        <f t="shared" si="15"/>
        <v>0</v>
      </c>
      <c r="CT217" s="287"/>
      <c r="CU217" s="287"/>
      <c r="CV217" s="287"/>
      <c r="CW217" s="287"/>
      <c r="CX217" s="287"/>
      <c r="CY217" s="287"/>
      <c r="CZ217" s="287"/>
      <c r="DA217" s="287"/>
      <c r="DB217" s="287"/>
      <c r="DC217" s="287"/>
      <c r="DD217" s="287"/>
      <c r="DE217" s="288"/>
      <c r="DF217" s="286">
        <f t="shared" si="16"/>
        <v>0</v>
      </c>
      <c r="DG217" s="287"/>
      <c r="DH217" s="287"/>
      <c r="DI217" s="287"/>
      <c r="DJ217" s="287"/>
      <c r="DK217" s="287"/>
      <c r="DL217" s="287"/>
      <c r="DM217" s="287"/>
      <c r="DN217" s="287"/>
      <c r="DO217" s="287"/>
      <c r="DP217" s="287"/>
      <c r="DQ217" s="287"/>
      <c r="DR217" s="288"/>
    </row>
    <row r="218" spans="1:122" s="121" customFormat="1" ht="22.35" customHeight="1" thickBot="1" x14ac:dyDescent="0.3">
      <c r="A218" s="464"/>
      <c r="B218" s="465"/>
      <c r="C218" s="465"/>
      <c r="D218" s="465"/>
      <c r="E218" s="465"/>
      <c r="F218" s="465"/>
      <c r="G218" s="465"/>
      <c r="H218" s="465"/>
      <c r="I218" s="465"/>
      <c r="J218" s="465"/>
      <c r="K218" s="465"/>
      <c r="L218" s="465"/>
      <c r="M218" s="465"/>
      <c r="N218" s="465"/>
      <c r="O218" s="465"/>
      <c r="P218" s="465"/>
      <c r="Q218" s="465"/>
      <c r="R218" s="465"/>
      <c r="S218" s="465"/>
      <c r="T218" s="465"/>
      <c r="U218" s="465"/>
      <c r="V218" s="465"/>
      <c r="W218" s="465"/>
      <c r="X218" s="465"/>
      <c r="Y218" s="465"/>
      <c r="Z218" s="465"/>
      <c r="AA218" s="465"/>
      <c r="AB218" s="465"/>
      <c r="AC218" s="497"/>
      <c r="AD218" s="498"/>
      <c r="AE218" s="498"/>
      <c r="AF218" s="498"/>
      <c r="AG218" s="498"/>
      <c r="AH218" s="498"/>
      <c r="AI218" s="498"/>
      <c r="AJ218" s="498"/>
      <c r="AK218" s="498"/>
      <c r="AL218" s="498"/>
      <c r="AM218" s="498"/>
      <c r="AN218" s="498"/>
      <c r="AO218" s="498"/>
      <c r="AP218" s="498"/>
      <c r="AQ218" s="499"/>
      <c r="AR218" s="482"/>
      <c r="AS218" s="483"/>
      <c r="AT218" s="483"/>
      <c r="AU218" s="483"/>
      <c r="AV218" s="483"/>
      <c r="AW218" s="483"/>
      <c r="AX218" s="484"/>
      <c r="AY218" s="466"/>
      <c r="AZ218" s="467"/>
      <c r="BA218" s="467"/>
      <c r="BB218" s="467"/>
      <c r="BC218" s="467"/>
      <c r="BD218" s="467"/>
      <c r="BE218" s="467"/>
      <c r="BF218" s="467"/>
      <c r="BG218" s="466"/>
      <c r="BH218" s="467"/>
      <c r="BI218" s="467"/>
      <c r="BJ218" s="467"/>
      <c r="BK218" s="467"/>
      <c r="BL218" s="467"/>
      <c r="BM218" s="467"/>
      <c r="BN218" s="521"/>
      <c r="BO218" s="509"/>
      <c r="BP218" s="510"/>
      <c r="BQ218" s="510"/>
      <c r="BR218" s="510"/>
      <c r="BS218" s="510"/>
      <c r="BT218" s="510"/>
      <c r="BU218" s="510"/>
      <c r="BV218" s="510"/>
      <c r="BW218" s="510"/>
      <c r="BX218" s="511"/>
      <c r="BY218" s="509"/>
      <c r="BZ218" s="510"/>
      <c r="CA218" s="510"/>
      <c r="CB218" s="510"/>
      <c r="CC218" s="510"/>
      <c r="CD218" s="510"/>
      <c r="CE218" s="510"/>
      <c r="CF218" s="510"/>
      <c r="CG218" s="510"/>
      <c r="CH218" s="511"/>
      <c r="CI218" s="509"/>
      <c r="CJ218" s="510"/>
      <c r="CK218" s="510"/>
      <c r="CL218" s="510"/>
      <c r="CM218" s="510"/>
      <c r="CN218" s="510"/>
      <c r="CO218" s="510"/>
      <c r="CP218" s="510"/>
      <c r="CQ218" s="510"/>
      <c r="CR218" s="511"/>
      <c r="CS218" s="461">
        <f t="shared" si="15"/>
        <v>0</v>
      </c>
      <c r="CT218" s="462"/>
      <c r="CU218" s="462"/>
      <c r="CV218" s="462"/>
      <c r="CW218" s="462"/>
      <c r="CX218" s="462"/>
      <c r="CY218" s="462"/>
      <c r="CZ218" s="462"/>
      <c r="DA218" s="462"/>
      <c r="DB218" s="462"/>
      <c r="DC218" s="462"/>
      <c r="DD218" s="462"/>
      <c r="DE218" s="463"/>
      <c r="DF218" s="286">
        <f t="shared" si="16"/>
        <v>0</v>
      </c>
      <c r="DG218" s="287"/>
      <c r="DH218" s="287"/>
      <c r="DI218" s="287"/>
      <c r="DJ218" s="287"/>
      <c r="DK218" s="287"/>
      <c r="DL218" s="287"/>
      <c r="DM218" s="287"/>
      <c r="DN218" s="287"/>
      <c r="DO218" s="287"/>
      <c r="DP218" s="287"/>
      <c r="DQ218" s="287"/>
      <c r="DR218" s="288"/>
    </row>
    <row r="219" spans="1:122" s="6" customFormat="1" ht="9" customHeight="1" thickTop="1" x14ac:dyDescent="0.15">
      <c r="AT219" s="475" t="s">
        <v>40</v>
      </c>
      <c r="AU219" s="475"/>
      <c r="AV219" s="475"/>
      <c r="AW219" s="475"/>
      <c r="AX219" s="475"/>
      <c r="AY219" s="475"/>
      <c r="AZ219" s="475"/>
      <c r="BA219" s="475"/>
      <c r="BB219" s="475"/>
      <c r="BC219" s="475"/>
      <c r="BD219" s="475"/>
      <c r="BE219" s="475"/>
      <c r="BF219" s="475"/>
      <c r="BG219" s="475"/>
      <c r="BH219" s="475"/>
      <c r="BI219" s="475"/>
      <c r="BJ219" s="475"/>
      <c r="BK219" s="475"/>
      <c r="BL219" s="475"/>
      <c r="BM219" s="475"/>
      <c r="BN219" s="475"/>
      <c r="BO219" s="512">
        <f>SUM($BO$105:$BO$132)+SUM($BO$148:$BO$175)+SUM($BO$191:$BO$218)+SUM($BO$234:$BO$261)+SUM($BO$277:$BO$304)</f>
        <v>40</v>
      </c>
      <c r="BP219" s="513"/>
      <c r="BQ219" s="513"/>
      <c r="BR219" s="513"/>
      <c r="BS219" s="513"/>
      <c r="BT219" s="513"/>
      <c r="BU219" s="513"/>
      <c r="BV219" s="513"/>
      <c r="BW219" s="513"/>
      <c r="BX219" s="514"/>
      <c r="BY219" s="512">
        <f>SUM($BY$105:$BY$132)+SUM($BY$148:$BY$175)+SUM($BY$191:$BY$218)+SUM($BY$234:$BY$261)+SUM($BY$277:$BY$304)</f>
        <v>1</v>
      </c>
      <c r="BZ219" s="513"/>
      <c r="CA219" s="513"/>
      <c r="CB219" s="513"/>
      <c r="CC219" s="513"/>
      <c r="CD219" s="513"/>
      <c r="CE219" s="513"/>
      <c r="CF219" s="513"/>
      <c r="CG219" s="513"/>
      <c r="CH219" s="514"/>
      <c r="CI219" s="512">
        <f>SUM($CI$105:$CI$132)+SUM($CI$148:$CI$175)+SUM($CI$191:$CI$218)+SUM($CI$234:$CI$261)+SUM($CI$277:$CI$304)</f>
        <v>0</v>
      </c>
      <c r="CJ219" s="513"/>
      <c r="CK219" s="513"/>
      <c r="CL219" s="513"/>
      <c r="CM219" s="513"/>
      <c r="CN219" s="513"/>
      <c r="CO219" s="513"/>
      <c r="CP219" s="513"/>
      <c r="CQ219" s="513"/>
      <c r="CR219" s="514"/>
      <c r="CS219" s="476">
        <f>SUM($CS$105:$CS$132)+SUM($CS$148:$CS$175)+SUM($CS$191:$CS$218)+SUM($CS$234:$CS$261)+SUM($CS$277:$CS$304)</f>
        <v>1471.8999999999999</v>
      </c>
      <c r="CT219" s="477"/>
      <c r="CU219" s="477"/>
      <c r="CV219" s="477"/>
      <c r="CW219" s="477"/>
      <c r="CX219" s="477"/>
      <c r="CY219" s="477"/>
      <c r="CZ219" s="477"/>
      <c r="DA219" s="477"/>
      <c r="DB219" s="477"/>
      <c r="DC219" s="477"/>
      <c r="DD219" s="477"/>
      <c r="DE219" s="478"/>
      <c r="DF219" s="479">
        <f>SUM($DF$105:$DF$132)+SUM($DF$148:$DF$175)+SUM($DF$191:$DF$218)+SUM($DF$234:$DF$261)+SUM($DF$277:$DF$304)</f>
        <v>1489.85</v>
      </c>
      <c r="DG219" s="480"/>
      <c r="DH219" s="480"/>
      <c r="DI219" s="480"/>
      <c r="DJ219" s="480"/>
      <c r="DK219" s="480"/>
      <c r="DL219" s="480"/>
      <c r="DM219" s="480"/>
      <c r="DN219" s="480"/>
      <c r="DO219" s="480"/>
      <c r="DP219" s="480"/>
      <c r="DQ219" s="480"/>
      <c r="DR219" s="481"/>
    </row>
    <row r="220" spans="1:122" s="6" customFormat="1" ht="8.25" customHeight="1" x14ac:dyDescent="0.15">
      <c r="A220" s="184" t="s">
        <v>95</v>
      </c>
      <c r="AT220" s="475"/>
      <c r="AU220" s="475"/>
      <c r="AV220" s="475"/>
      <c r="AW220" s="475"/>
      <c r="AX220" s="475"/>
      <c r="AY220" s="475"/>
      <c r="AZ220" s="475"/>
      <c r="BA220" s="475"/>
      <c r="BB220" s="475"/>
      <c r="BC220" s="475"/>
      <c r="BD220" s="475"/>
      <c r="BE220" s="475"/>
      <c r="BF220" s="475"/>
      <c r="BG220" s="475"/>
      <c r="BH220" s="475"/>
      <c r="BI220" s="475"/>
      <c r="BJ220" s="475"/>
      <c r="BK220" s="475"/>
      <c r="BL220" s="475"/>
      <c r="BM220" s="475"/>
      <c r="BN220" s="475"/>
      <c r="BO220" s="515"/>
      <c r="BP220" s="516"/>
      <c r="BQ220" s="516"/>
      <c r="BR220" s="516"/>
      <c r="BS220" s="516"/>
      <c r="BT220" s="516"/>
      <c r="BU220" s="516"/>
      <c r="BV220" s="516"/>
      <c r="BW220" s="516"/>
      <c r="BX220" s="517"/>
      <c r="BY220" s="515"/>
      <c r="BZ220" s="516"/>
      <c r="CA220" s="516"/>
      <c r="CB220" s="516"/>
      <c r="CC220" s="516"/>
      <c r="CD220" s="516"/>
      <c r="CE220" s="516"/>
      <c r="CF220" s="516"/>
      <c r="CG220" s="516"/>
      <c r="CH220" s="517"/>
      <c r="CI220" s="515"/>
      <c r="CJ220" s="516"/>
      <c r="CK220" s="516"/>
      <c r="CL220" s="516"/>
      <c r="CM220" s="516"/>
      <c r="CN220" s="516"/>
      <c r="CO220" s="516"/>
      <c r="CP220" s="516"/>
      <c r="CQ220" s="516"/>
      <c r="CR220" s="517"/>
      <c r="CS220" s="476"/>
      <c r="CT220" s="477"/>
      <c r="CU220" s="477"/>
      <c r="CV220" s="477"/>
      <c r="CW220" s="477"/>
      <c r="CX220" s="477"/>
      <c r="CY220" s="477"/>
      <c r="CZ220" s="477"/>
      <c r="DA220" s="477"/>
      <c r="DB220" s="477"/>
      <c r="DC220" s="477"/>
      <c r="DD220" s="477"/>
      <c r="DE220" s="478"/>
      <c r="DF220" s="476"/>
      <c r="DG220" s="477"/>
      <c r="DH220" s="477"/>
      <c r="DI220" s="477"/>
      <c r="DJ220" s="477"/>
      <c r="DK220" s="477"/>
      <c r="DL220" s="477"/>
      <c r="DM220" s="477"/>
      <c r="DN220" s="477"/>
      <c r="DO220" s="477"/>
      <c r="DP220" s="477"/>
      <c r="DQ220" s="477"/>
      <c r="DR220" s="478"/>
    </row>
    <row r="221" spans="1:122" s="6" customFormat="1" ht="8.25" customHeight="1" x14ac:dyDescent="0.15">
      <c r="A221" s="6" t="s">
        <v>92</v>
      </c>
      <c r="AT221" s="475"/>
      <c r="AU221" s="475"/>
      <c r="AV221" s="475"/>
      <c r="AW221" s="475"/>
      <c r="AX221" s="475"/>
      <c r="AY221" s="475"/>
      <c r="AZ221" s="475"/>
      <c r="BA221" s="475"/>
      <c r="BB221" s="475"/>
      <c r="BC221" s="475"/>
      <c r="BD221" s="475"/>
      <c r="BE221" s="475"/>
      <c r="BF221" s="475"/>
      <c r="BG221" s="475"/>
      <c r="BH221" s="475"/>
      <c r="BI221" s="475"/>
      <c r="BJ221" s="475"/>
      <c r="BK221" s="475"/>
      <c r="BL221" s="475"/>
      <c r="BM221" s="475"/>
      <c r="BN221" s="475"/>
      <c r="BO221" s="518"/>
      <c r="BP221" s="519"/>
      <c r="BQ221" s="519"/>
      <c r="BR221" s="519"/>
      <c r="BS221" s="519"/>
      <c r="BT221" s="519"/>
      <c r="BU221" s="519"/>
      <c r="BV221" s="519"/>
      <c r="BW221" s="519"/>
      <c r="BX221" s="520"/>
      <c r="BY221" s="518"/>
      <c r="BZ221" s="519"/>
      <c r="CA221" s="519"/>
      <c r="CB221" s="519"/>
      <c r="CC221" s="519"/>
      <c r="CD221" s="519"/>
      <c r="CE221" s="519"/>
      <c r="CF221" s="519"/>
      <c r="CG221" s="519"/>
      <c r="CH221" s="520"/>
      <c r="CI221" s="518"/>
      <c r="CJ221" s="519"/>
      <c r="CK221" s="519"/>
      <c r="CL221" s="519"/>
      <c r="CM221" s="519"/>
      <c r="CN221" s="519"/>
      <c r="CO221" s="519"/>
      <c r="CP221" s="519"/>
      <c r="CQ221" s="519"/>
      <c r="CR221" s="520"/>
      <c r="CS221" s="286"/>
      <c r="CT221" s="287"/>
      <c r="CU221" s="287"/>
      <c r="CV221" s="287"/>
      <c r="CW221" s="287"/>
      <c r="CX221" s="287"/>
      <c r="CY221" s="287"/>
      <c r="CZ221" s="287"/>
      <c r="DA221" s="287"/>
      <c r="DB221" s="287"/>
      <c r="DC221" s="287"/>
      <c r="DD221" s="287"/>
      <c r="DE221" s="288"/>
      <c r="DF221" s="286"/>
      <c r="DG221" s="287"/>
      <c r="DH221" s="287"/>
      <c r="DI221" s="287"/>
      <c r="DJ221" s="287"/>
      <c r="DK221" s="287"/>
      <c r="DL221" s="287"/>
      <c r="DM221" s="287"/>
      <c r="DN221" s="287"/>
      <c r="DO221" s="287"/>
      <c r="DP221" s="287"/>
      <c r="DQ221" s="287"/>
      <c r="DR221" s="288"/>
    </row>
    <row r="222" spans="1:122" s="6" customFormat="1" ht="7.8" x14ac:dyDescent="0.15">
      <c r="A222" s="6" t="s">
        <v>93</v>
      </c>
      <c r="BH222" s="122"/>
      <c r="BO222" s="500" t="s">
        <v>71</v>
      </c>
      <c r="BP222" s="501"/>
      <c r="BQ222" s="501"/>
      <c r="BR222" s="501"/>
      <c r="BS222" s="501"/>
      <c r="BT222" s="501"/>
      <c r="BU222" s="501"/>
      <c r="BV222" s="501"/>
      <c r="BW222" s="501"/>
      <c r="BX222" s="501"/>
      <c r="BY222" s="501"/>
      <c r="BZ222" s="501"/>
      <c r="CA222" s="501"/>
      <c r="CB222" s="501"/>
      <c r="CC222" s="501"/>
      <c r="CD222" s="501"/>
      <c r="CE222" s="501"/>
      <c r="CF222" s="501"/>
      <c r="CG222" s="501"/>
      <c r="CH222" s="501"/>
      <c r="CI222" s="501"/>
      <c r="CJ222" s="501"/>
      <c r="CK222" s="501"/>
      <c r="CL222" s="501"/>
      <c r="CM222" s="501"/>
      <c r="CN222" s="501"/>
      <c r="CO222" s="501"/>
      <c r="CP222" s="501"/>
      <c r="CQ222" s="501"/>
      <c r="CR222" s="502"/>
      <c r="CS222" s="122"/>
      <c r="CT222" s="122"/>
      <c r="CU222" s="122"/>
      <c r="CV222" s="122"/>
      <c r="CW222" s="122"/>
      <c r="CX222" s="122"/>
      <c r="CY222" s="122"/>
      <c r="CZ222" s="122"/>
      <c r="DA222" s="122"/>
      <c r="DB222" s="122"/>
      <c r="DC222" s="122"/>
      <c r="DD222" s="122"/>
      <c r="DE222" s="122"/>
      <c r="DF222" s="122"/>
      <c r="DG222" s="122"/>
      <c r="DH222" s="122"/>
      <c r="DI222" s="183"/>
      <c r="DJ222" s="183"/>
      <c r="DK222" s="183"/>
      <c r="DL222" s="183"/>
      <c r="DM222" s="183"/>
      <c r="DN222" s="183"/>
      <c r="DO222" s="183"/>
      <c r="DP222" s="183"/>
      <c r="DQ222" s="183"/>
      <c r="DR222" s="183"/>
    </row>
    <row r="223" spans="1:122" s="6" customFormat="1" ht="8.25" customHeight="1" x14ac:dyDescent="0.15">
      <c r="A223" s="6" t="s">
        <v>94</v>
      </c>
      <c r="BH223" s="122"/>
      <c r="BO223" s="503">
        <f>SUM(BO219+BY219+CI219)</f>
        <v>41</v>
      </c>
      <c r="BP223" s="504"/>
      <c r="BQ223" s="504"/>
      <c r="BR223" s="504"/>
      <c r="BS223" s="504"/>
      <c r="BT223" s="504"/>
      <c r="BU223" s="504"/>
      <c r="BV223" s="504"/>
      <c r="BW223" s="504"/>
      <c r="BX223" s="504"/>
      <c r="BY223" s="504"/>
      <c r="BZ223" s="504"/>
      <c r="CA223" s="504"/>
      <c r="CB223" s="504"/>
      <c r="CC223" s="504"/>
      <c r="CD223" s="504"/>
      <c r="CE223" s="504"/>
      <c r="CF223" s="504"/>
      <c r="CG223" s="504"/>
      <c r="CH223" s="504"/>
      <c r="CI223" s="504"/>
      <c r="CJ223" s="504"/>
      <c r="CK223" s="504"/>
      <c r="CL223" s="504"/>
      <c r="CM223" s="504"/>
      <c r="CN223" s="504"/>
      <c r="CO223" s="504"/>
      <c r="CP223" s="504"/>
      <c r="CQ223" s="504"/>
      <c r="CR223" s="505"/>
      <c r="CS223" s="122"/>
      <c r="CT223" s="122"/>
      <c r="CU223" s="122"/>
      <c r="CV223" s="122"/>
      <c r="CW223" s="122"/>
      <c r="CX223" s="122"/>
      <c r="CY223" s="122"/>
      <c r="CZ223" s="122"/>
      <c r="DA223" s="122"/>
      <c r="DB223" s="122"/>
      <c r="DC223" s="122"/>
      <c r="DD223" s="122"/>
      <c r="DE223" s="122"/>
      <c r="DF223" s="122"/>
      <c r="DG223" s="122"/>
      <c r="DH223" s="122"/>
      <c r="DI223" s="183"/>
      <c r="DJ223" s="183"/>
      <c r="DK223" s="183"/>
      <c r="DL223" s="183"/>
      <c r="DM223" s="183"/>
      <c r="DN223" s="183"/>
      <c r="DO223" s="183"/>
      <c r="DP223" s="183"/>
      <c r="DQ223" s="183"/>
      <c r="DR223" s="183"/>
    </row>
    <row r="224" spans="1:122" s="6" customFormat="1" ht="8.25" customHeight="1" x14ac:dyDescent="0.15">
      <c r="A224" s="6" t="s">
        <v>96</v>
      </c>
      <c r="BH224" s="185"/>
      <c r="BO224" s="506"/>
      <c r="BP224" s="507"/>
      <c r="BQ224" s="507"/>
      <c r="BR224" s="507"/>
      <c r="BS224" s="507"/>
      <c r="BT224" s="507"/>
      <c r="BU224" s="507"/>
      <c r="BV224" s="507"/>
      <c r="BW224" s="507"/>
      <c r="BX224" s="507"/>
      <c r="BY224" s="507"/>
      <c r="BZ224" s="507"/>
      <c r="CA224" s="507"/>
      <c r="CB224" s="507"/>
      <c r="CC224" s="507"/>
      <c r="CD224" s="507"/>
      <c r="CE224" s="507"/>
      <c r="CF224" s="507"/>
      <c r="CG224" s="507"/>
      <c r="CH224" s="507"/>
      <c r="CI224" s="507"/>
      <c r="CJ224" s="507"/>
      <c r="CK224" s="507"/>
      <c r="CL224" s="507"/>
      <c r="CM224" s="507"/>
      <c r="CN224" s="507"/>
      <c r="CO224" s="507"/>
      <c r="CP224" s="507"/>
      <c r="CQ224" s="507"/>
      <c r="CR224" s="508"/>
      <c r="CS224" s="185"/>
      <c r="CT224" s="185"/>
      <c r="CU224" s="185"/>
      <c r="CV224" s="185"/>
      <c r="CW224" s="185"/>
      <c r="CX224" s="185"/>
      <c r="CY224" s="185"/>
      <c r="CZ224" s="185"/>
      <c r="DA224" s="185"/>
      <c r="DB224" s="185"/>
      <c r="DC224" s="185"/>
      <c r="DD224" s="185"/>
      <c r="DE224" s="185"/>
      <c r="DF224" s="185"/>
      <c r="DG224" s="185"/>
      <c r="DH224" s="185"/>
      <c r="DI224" s="94"/>
      <c r="DJ224" s="94"/>
      <c r="DK224" s="94"/>
      <c r="DL224" s="94"/>
      <c r="DM224" s="94"/>
      <c r="DN224" s="94"/>
      <c r="DO224" s="94"/>
      <c r="DP224" s="94"/>
      <c r="DQ224" s="94"/>
      <c r="DR224" s="94"/>
    </row>
    <row r="225" spans="1:122" ht="9.9" customHeight="1" x14ac:dyDescent="0.25">
      <c r="A225" s="257" t="s">
        <v>72</v>
      </c>
      <c r="B225" s="258"/>
      <c r="C225" s="258"/>
      <c r="D225" s="258"/>
      <c r="E225" s="258"/>
      <c r="F225" s="258"/>
      <c r="G225" s="258"/>
      <c r="H225" s="258"/>
      <c r="I225" s="258"/>
      <c r="J225" s="258"/>
      <c r="K225" s="258"/>
      <c r="L225" s="258"/>
      <c r="M225" s="258"/>
      <c r="N225" s="258"/>
      <c r="O225" s="258"/>
      <c r="P225" s="258"/>
      <c r="Q225" s="258"/>
      <c r="R225" s="258"/>
      <c r="S225" s="258"/>
      <c r="T225" s="258"/>
      <c r="U225" s="258"/>
      <c r="V225" s="258"/>
      <c r="W225" s="258"/>
      <c r="X225" s="258"/>
      <c r="Y225" s="258"/>
      <c r="Z225" s="258"/>
      <c r="AA225" s="258"/>
      <c r="AB225" s="258"/>
      <c r="AC225" s="258"/>
      <c r="AD225" s="258"/>
      <c r="AE225" s="258"/>
      <c r="AF225" s="258"/>
      <c r="AG225" s="258"/>
      <c r="AH225" s="258"/>
      <c r="AI225" s="258"/>
      <c r="AJ225" s="258"/>
      <c r="AK225" s="258"/>
      <c r="AL225" s="258"/>
      <c r="AM225" s="258"/>
      <c r="AN225" s="258"/>
      <c r="AO225" s="258"/>
      <c r="AP225" s="258"/>
      <c r="AQ225" s="258"/>
      <c r="AR225" s="258"/>
      <c r="AS225" s="258"/>
      <c r="AT225" s="258"/>
      <c r="AU225" s="258"/>
      <c r="AV225" s="258"/>
      <c r="AW225" s="258"/>
      <c r="AX225" s="258"/>
      <c r="AY225" s="258"/>
      <c r="AZ225" s="258"/>
      <c r="BA225" s="258"/>
      <c r="BB225" s="258"/>
      <c r="BC225" s="258"/>
      <c r="BD225" s="258"/>
      <c r="BE225" s="258"/>
      <c r="BF225" s="258"/>
      <c r="BG225" s="258"/>
      <c r="BH225" s="258"/>
      <c r="BI225" s="258"/>
      <c r="BJ225" s="258"/>
      <c r="BK225" s="258"/>
      <c r="BL225" s="258"/>
      <c r="BM225" s="258"/>
      <c r="BN225" s="258"/>
      <c r="BO225" s="258"/>
      <c r="BP225" s="258"/>
      <c r="BQ225" s="258"/>
      <c r="BR225" s="258"/>
      <c r="BS225" s="258"/>
      <c r="BT225" s="258"/>
      <c r="BU225" s="258"/>
      <c r="BV225" s="258"/>
      <c r="BW225" s="258"/>
      <c r="BX225" s="258"/>
      <c r="BY225" s="258"/>
      <c r="BZ225" s="258"/>
      <c r="CA225" s="258"/>
      <c r="CB225" s="258"/>
      <c r="CC225" s="258"/>
      <c r="CD225" s="258"/>
      <c r="CE225" s="258"/>
      <c r="CF225" s="258"/>
      <c r="CG225" s="258"/>
      <c r="CH225" s="258"/>
      <c r="CI225" s="258"/>
      <c r="CJ225" s="258"/>
      <c r="CK225" s="258"/>
      <c r="CL225" s="258"/>
      <c r="CM225" s="258"/>
      <c r="CN225" s="259"/>
      <c r="CO225" s="147" t="s">
        <v>0</v>
      </c>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7"/>
    </row>
    <row r="226" spans="1:122" ht="9.9" customHeight="1" x14ac:dyDescent="0.25">
      <c r="A226" s="260"/>
      <c r="B226" s="261"/>
      <c r="C226" s="261"/>
      <c r="D226" s="261"/>
      <c r="E226" s="261"/>
      <c r="F226" s="261"/>
      <c r="G226" s="261"/>
      <c r="H226" s="261"/>
      <c r="I226" s="261"/>
      <c r="J226" s="261"/>
      <c r="K226" s="261"/>
      <c r="L226" s="261"/>
      <c r="M226" s="261"/>
      <c r="N226" s="261"/>
      <c r="O226" s="261"/>
      <c r="P226" s="261"/>
      <c r="Q226" s="261"/>
      <c r="R226" s="261"/>
      <c r="S226" s="261"/>
      <c r="T226" s="261"/>
      <c r="U226" s="261"/>
      <c r="V226" s="261"/>
      <c r="W226" s="261"/>
      <c r="X226" s="261"/>
      <c r="Y226" s="261"/>
      <c r="Z226" s="261"/>
      <c r="AA226" s="261"/>
      <c r="AB226" s="261"/>
      <c r="AC226" s="261"/>
      <c r="AD226" s="261"/>
      <c r="AE226" s="261"/>
      <c r="AF226" s="261"/>
      <c r="AG226" s="261"/>
      <c r="AH226" s="261"/>
      <c r="AI226" s="261"/>
      <c r="AJ226" s="261"/>
      <c r="AK226" s="261"/>
      <c r="AL226" s="261"/>
      <c r="AM226" s="261"/>
      <c r="AN226" s="261"/>
      <c r="AO226" s="261"/>
      <c r="AP226" s="261"/>
      <c r="AQ226" s="261"/>
      <c r="AR226" s="261"/>
      <c r="AS226" s="261"/>
      <c r="AT226" s="261"/>
      <c r="AU226" s="261"/>
      <c r="AV226" s="261"/>
      <c r="AW226" s="261"/>
      <c r="AX226" s="261"/>
      <c r="AY226" s="261"/>
      <c r="AZ226" s="261"/>
      <c r="BA226" s="261"/>
      <c r="BB226" s="261"/>
      <c r="BC226" s="261"/>
      <c r="BD226" s="261"/>
      <c r="BE226" s="261"/>
      <c r="BF226" s="261"/>
      <c r="BG226" s="261"/>
      <c r="BH226" s="261"/>
      <c r="BI226" s="261"/>
      <c r="BJ226" s="261"/>
      <c r="BK226" s="261"/>
      <c r="BL226" s="261"/>
      <c r="BM226" s="261"/>
      <c r="BN226" s="261"/>
      <c r="BO226" s="261"/>
      <c r="BP226" s="261"/>
      <c r="BQ226" s="261"/>
      <c r="BR226" s="261"/>
      <c r="BS226" s="261"/>
      <c r="BT226" s="261"/>
      <c r="BU226" s="261"/>
      <c r="BV226" s="261"/>
      <c r="BW226" s="261"/>
      <c r="BX226" s="261"/>
      <c r="BY226" s="261"/>
      <c r="BZ226" s="261"/>
      <c r="CA226" s="261"/>
      <c r="CB226" s="261"/>
      <c r="CC226" s="261"/>
      <c r="CD226" s="261"/>
      <c r="CE226" s="261"/>
      <c r="CF226" s="261"/>
      <c r="CG226" s="261"/>
      <c r="CH226" s="261"/>
      <c r="CI226" s="261"/>
      <c r="CJ226" s="261"/>
      <c r="CK226" s="261"/>
      <c r="CL226" s="261"/>
      <c r="CM226" s="261"/>
      <c r="CN226" s="262"/>
      <c r="CO226" s="148" t="s">
        <v>27</v>
      </c>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28"/>
    </row>
    <row r="227" spans="1:122" ht="9.9" customHeight="1" x14ac:dyDescent="0.25">
      <c r="A227" s="263"/>
      <c r="B227" s="264"/>
      <c r="C227" s="264"/>
      <c r="D227" s="264"/>
      <c r="E227" s="264"/>
      <c r="F227" s="264"/>
      <c r="G227" s="264"/>
      <c r="H227" s="264"/>
      <c r="I227" s="264"/>
      <c r="J227" s="264"/>
      <c r="K227" s="264"/>
      <c r="L227" s="264"/>
      <c r="M227" s="264"/>
      <c r="N227" s="264"/>
      <c r="O227" s="264"/>
      <c r="P227" s="264"/>
      <c r="Q227" s="264"/>
      <c r="R227" s="264"/>
      <c r="S227" s="264"/>
      <c r="T227" s="264"/>
      <c r="U227" s="264"/>
      <c r="V227" s="264"/>
      <c r="W227" s="264"/>
      <c r="X227" s="264"/>
      <c r="Y227" s="264"/>
      <c r="Z227" s="264"/>
      <c r="AA227" s="264"/>
      <c r="AB227" s="264"/>
      <c r="AC227" s="264"/>
      <c r="AD227" s="264"/>
      <c r="AE227" s="264"/>
      <c r="AF227" s="264"/>
      <c r="AG227" s="264"/>
      <c r="AH227" s="264"/>
      <c r="AI227" s="264"/>
      <c r="AJ227" s="264"/>
      <c r="AK227" s="264"/>
      <c r="AL227" s="264"/>
      <c r="AM227" s="264"/>
      <c r="AN227" s="264"/>
      <c r="AO227" s="264"/>
      <c r="AP227" s="264"/>
      <c r="AQ227" s="264"/>
      <c r="AR227" s="264"/>
      <c r="AS227" s="264"/>
      <c r="AT227" s="264"/>
      <c r="AU227" s="264"/>
      <c r="AV227" s="264"/>
      <c r="AW227" s="264"/>
      <c r="AX227" s="264"/>
      <c r="AY227" s="264"/>
      <c r="AZ227" s="264"/>
      <c r="BA227" s="264"/>
      <c r="BB227" s="264"/>
      <c r="BC227" s="264"/>
      <c r="BD227" s="264"/>
      <c r="BE227" s="264"/>
      <c r="BF227" s="264"/>
      <c r="BG227" s="264"/>
      <c r="BH227" s="264"/>
      <c r="BI227" s="264"/>
      <c r="BJ227" s="264"/>
      <c r="BK227" s="264"/>
      <c r="BL227" s="264"/>
      <c r="BM227" s="264"/>
      <c r="BN227" s="264"/>
      <c r="BO227" s="264"/>
      <c r="BP227" s="264"/>
      <c r="BQ227" s="264"/>
      <c r="BR227" s="264"/>
      <c r="BS227" s="264"/>
      <c r="BT227" s="264"/>
      <c r="BU227" s="264"/>
      <c r="BV227" s="264"/>
      <c r="BW227" s="264"/>
      <c r="BX227" s="264"/>
      <c r="BY227" s="264"/>
      <c r="BZ227" s="264"/>
      <c r="CA227" s="264"/>
      <c r="CB227" s="264"/>
      <c r="CC227" s="264"/>
      <c r="CD227" s="264"/>
      <c r="CE227" s="264"/>
      <c r="CF227" s="264"/>
      <c r="CG227" s="264"/>
      <c r="CH227" s="264"/>
      <c r="CI227" s="264"/>
      <c r="CJ227" s="264"/>
      <c r="CK227" s="264"/>
      <c r="CL227" s="264"/>
      <c r="CM227" s="264"/>
      <c r="CN227" s="265"/>
      <c r="CO227" s="148" t="s">
        <v>28</v>
      </c>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28"/>
    </row>
    <row r="228" spans="1:122" ht="9.9" customHeight="1" x14ac:dyDescent="0.25">
      <c r="A228" s="145"/>
      <c r="B228" s="266" t="s">
        <v>26</v>
      </c>
      <c r="C228" s="266"/>
      <c r="D228" s="266"/>
      <c r="E228" s="266"/>
      <c r="F228" s="266"/>
      <c r="G228" s="266"/>
      <c r="H228" s="266"/>
      <c r="I228" s="266"/>
      <c r="J228" s="266"/>
      <c r="K228" s="266"/>
      <c r="L228" s="266"/>
      <c r="M228" s="266"/>
      <c r="N228" s="266"/>
      <c r="O228" s="266"/>
      <c r="P228" s="266"/>
      <c r="Q228" s="266"/>
      <c r="R228" s="266"/>
      <c r="S228" s="266"/>
      <c r="T228" s="266"/>
      <c r="U228" s="266"/>
      <c r="V228" s="266"/>
      <c r="W228" s="266"/>
      <c r="X228" s="266"/>
      <c r="Y228" s="266"/>
      <c r="Z228" s="266"/>
      <c r="AA228" s="266"/>
      <c r="AB228" s="266"/>
      <c r="AC228" s="266"/>
      <c r="AD228" s="266"/>
      <c r="AE228" s="266"/>
      <c r="AF228" s="266"/>
      <c r="AG228" s="266"/>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c r="BC228" s="266"/>
      <c r="BD228" s="266"/>
      <c r="BE228" s="266"/>
      <c r="BF228" s="266"/>
      <c r="BG228" s="266"/>
      <c r="BH228" s="266"/>
      <c r="BI228" s="266"/>
      <c r="BJ228" s="266"/>
      <c r="BK228" s="266"/>
      <c r="BL228" s="266"/>
      <c r="BM228" s="281" t="s">
        <v>7</v>
      </c>
      <c r="BN228" s="282"/>
      <c r="BO228" s="282"/>
      <c r="BP228" s="282"/>
      <c r="BQ228" s="282"/>
      <c r="BR228" s="282"/>
      <c r="BS228" s="282"/>
      <c r="BT228" s="282"/>
      <c r="BU228" s="282"/>
      <c r="BV228" s="282"/>
      <c r="BW228" s="282"/>
      <c r="BX228" s="282"/>
      <c r="BY228" s="282"/>
      <c r="BZ228" s="282"/>
      <c r="CA228" s="282"/>
      <c r="CB228" s="282"/>
      <c r="CC228" s="282"/>
      <c r="CD228" s="282"/>
      <c r="CE228" s="282"/>
      <c r="CF228" s="282"/>
      <c r="CG228" s="282"/>
      <c r="CH228" s="282"/>
      <c r="CI228" s="282"/>
      <c r="CJ228" s="282"/>
      <c r="CK228" s="282"/>
      <c r="CL228" s="282"/>
      <c r="CM228" s="282"/>
      <c r="CN228" s="283"/>
      <c r="CO228" s="149" t="s">
        <v>29</v>
      </c>
      <c r="CP228" s="110"/>
      <c r="CQ228" s="110"/>
      <c r="CR228" s="110"/>
      <c r="CS228" s="110"/>
      <c r="CT228" s="110"/>
      <c r="CU228" s="110"/>
      <c r="CV228" s="110"/>
      <c r="CW228" s="110"/>
      <c r="CX228" s="110"/>
      <c r="CY228" s="110"/>
      <c r="CZ228" s="110"/>
      <c r="DA228" s="110"/>
      <c r="DB228" s="110"/>
      <c r="DC228" s="110"/>
      <c r="DD228" s="110"/>
      <c r="DE228" s="110"/>
      <c r="DF228" s="110"/>
      <c r="DG228" s="110"/>
      <c r="DH228" s="110"/>
      <c r="DI228" s="110"/>
      <c r="DJ228" s="110"/>
      <c r="DK228" s="110"/>
      <c r="DL228" s="110"/>
      <c r="DM228" s="110"/>
      <c r="DN228" s="110"/>
      <c r="DO228" s="110"/>
      <c r="DP228" s="110"/>
      <c r="DQ228" s="110"/>
      <c r="DR228" s="146"/>
    </row>
    <row r="229" spans="1:122" ht="9.9" customHeight="1" x14ac:dyDescent="0.25">
      <c r="A229" s="142"/>
      <c r="B229" s="267" t="str">
        <f>IF($B$12="","",($B$12))</f>
        <v/>
      </c>
      <c r="C229" s="267"/>
      <c r="D229" s="267"/>
      <c r="E229" s="267"/>
      <c r="F229" s="267"/>
      <c r="G229" s="267"/>
      <c r="H229" s="267"/>
      <c r="I229" s="267"/>
      <c r="J229" s="267"/>
      <c r="K229" s="267"/>
      <c r="L229" s="267"/>
      <c r="M229" s="267"/>
      <c r="N229" s="267"/>
      <c r="O229" s="267"/>
      <c r="P229" s="267"/>
      <c r="Q229" s="267"/>
      <c r="R229" s="267"/>
      <c r="S229" s="267"/>
      <c r="T229" s="267"/>
      <c r="U229" s="267"/>
      <c r="V229" s="267"/>
      <c r="W229" s="267"/>
      <c r="X229" s="267"/>
      <c r="Y229" s="267"/>
      <c r="Z229" s="267"/>
      <c r="AA229" s="267"/>
      <c r="AB229" s="267"/>
      <c r="AC229" s="267"/>
      <c r="AD229" s="267"/>
      <c r="AE229" s="267"/>
      <c r="AF229" s="267"/>
      <c r="AG229" s="267"/>
      <c r="AH229" s="267"/>
      <c r="AI229" s="267"/>
      <c r="AJ229" s="267"/>
      <c r="AK229" s="267"/>
      <c r="AL229" s="267"/>
      <c r="AM229" s="267"/>
      <c r="AN229" s="267"/>
      <c r="AO229" s="267"/>
      <c r="AP229" s="267"/>
      <c r="AQ229" s="267"/>
      <c r="AR229" s="267"/>
      <c r="AS229" s="267"/>
      <c r="AT229" s="267"/>
      <c r="AU229" s="267"/>
      <c r="AV229" s="267"/>
      <c r="AW229" s="267"/>
      <c r="AX229" s="267"/>
      <c r="AY229" s="267"/>
      <c r="AZ229" s="267"/>
      <c r="BA229" s="267"/>
      <c r="BB229" s="267"/>
      <c r="BC229" s="267"/>
      <c r="BD229" s="267"/>
      <c r="BE229" s="267"/>
      <c r="BF229" s="267"/>
      <c r="BG229" s="267"/>
      <c r="BH229" s="267"/>
      <c r="BI229" s="267"/>
      <c r="BJ229" s="267"/>
      <c r="BK229" s="267"/>
      <c r="BL229" s="267"/>
      <c r="BM229" s="275" t="str">
        <f>IF($BN$12="","",($BN$12))</f>
        <v/>
      </c>
      <c r="BN229" s="276"/>
      <c r="BO229" s="276"/>
      <c r="BP229" s="276"/>
      <c r="BQ229" s="276"/>
      <c r="BR229" s="276"/>
      <c r="BS229" s="276"/>
      <c r="BT229" s="276"/>
      <c r="BU229" s="276"/>
      <c r="BV229" s="276"/>
      <c r="BW229" s="276"/>
      <c r="BX229" s="276"/>
      <c r="BY229" s="276"/>
      <c r="BZ229" s="276"/>
      <c r="CA229" s="276"/>
      <c r="CB229" s="276"/>
      <c r="CC229" s="276"/>
      <c r="CD229" s="276"/>
      <c r="CE229" s="276"/>
      <c r="CF229" s="276"/>
      <c r="CG229" s="276"/>
      <c r="CH229" s="276"/>
      <c r="CI229" s="276"/>
      <c r="CJ229" s="276"/>
      <c r="CK229" s="276"/>
      <c r="CL229" s="276"/>
      <c r="CM229" s="276"/>
      <c r="CN229" s="277"/>
      <c r="CO229" s="149" t="s">
        <v>30</v>
      </c>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28"/>
    </row>
    <row r="230" spans="1:122" ht="9.9" customHeight="1" x14ac:dyDescent="0.25">
      <c r="A230" s="143"/>
      <c r="B230" s="268"/>
      <c r="C230" s="268"/>
      <c r="D230" s="268"/>
      <c r="E230" s="268"/>
      <c r="F230" s="268"/>
      <c r="G230" s="268"/>
      <c r="H230" s="268"/>
      <c r="I230" s="268"/>
      <c r="J230" s="268"/>
      <c r="K230" s="268"/>
      <c r="L230" s="268"/>
      <c r="M230" s="268"/>
      <c r="N230" s="268"/>
      <c r="O230" s="268"/>
      <c r="P230" s="268"/>
      <c r="Q230" s="268"/>
      <c r="R230" s="268"/>
      <c r="S230" s="268"/>
      <c r="T230" s="268"/>
      <c r="U230" s="268"/>
      <c r="V230" s="268"/>
      <c r="W230" s="268"/>
      <c r="X230" s="268"/>
      <c r="Y230" s="268"/>
      <c r="Z230" s="268"/>
      <c r="AA230" s="268"/>
      <c r="AB230" s="268"/>
      <c r="AC230" s="268"/>
      <c r="AD230" s="268"/>
      <c r="AE230" s="268"/>
      <c r="AF230" s="268"/>
      <c r="AG230" s="268"/>
      <c r="AH230" s="268"/>
      <c r="AI230" s="268"/>
      <c r="AJ230" s="268"/>
      <c r="AK230" s="268"/>
      <c r="AL230" s="268"/>
      <c r="AM230" s="268"/>
      <c r="AN230" s="268"/>
      <c r="AO230" s="268"/>
      <c r="AP230" s="268"/>
      <c r="AQ230" s="268"/>
      <c r="AR230" s="268"/>
      <c r="AS230" s="268"/>
      <c r="AT230" s="268"/>
      <c r="AU230" s="268"/>
      <c r="AV230" s="268"/>
      <c r="AW230" s="268"/>
      <c r="AX230" s="268"/>
      <c r="AY230" s="268"/>
      <c r="AZ230" s="268"/>
      <c r="BA230" s="268"/>
      <c r="BB230" s="268"/>
      <c r="BC230" s="268"/>
      <c r="BD230" s="268"/>
      <c r="BE230" s="268"/>
      <c r="BF230" s="268"/>
      <c r="BG230" s="268"/>
      <c r="BH230" s="268"/>
      <c r="BI230" s="268"/>
      <c r="BJ230" s="268"/>
      <c r="BK230" s="268"/>
      <c r="BL230" s="268"/>
      <c r="BM230" s="278"/>
      <c r="BN230" s="279"/>
      <c r="BO230" s="279"/>
      <c r="BP230" s="279"/>
      <c r="BQ230" s="279"/>
      <c r="BR230" s="279"/>
      <c r="BS230" s="279"/>
      <c r="BT230" s="279"/>
      <c r="BU230" s="279"/>
      <c r="BV230" s="279"/>
      <c r="BW230" s="279"/>
      <c r="BX230" s="279"/>
      <c r="BY230" s="279"/>
      <c r="BZ230" s="279"/>
      <c r="CA230" s="279"/>
      <c r="CB230" s="279"/>
      <c r="CC230" s="279"/>
      <c r="CD230" s="279"/>
      <c r="CE230" s="279"/>
      <c r="CF230" s="279"/>
      <c r="CG230" s="279"/>
      <c r="CH230" s="279"/>
      <c r="CI230" s="279"/>
      <c r="CJ230" s="279"/>
      <c r="CK230" s="279"/>
      <c r="CL230" s="279"/>
      <c r="CM230" s="279"/>
      <c r="CN230" s="280"/>
      <c r="CO230" s="150" t="s">
        <v>31</v>
      </c>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c r="DP230" s="29"/>
      <c r="DQ230" s="29"/>
      <c r="DR230" s="30"/>
    </row>
    <row r="231" spans="1:122" s="186" customFormat="1" ht="15" x14ac:dyDescent="0.25"/>
    <row r="232" spans="1:122" s="167" customFormat="1" ht="15" x14ac:dyDescent="0.25">
      <c r="A232" s="440" t="s">
        <v>86</v>
      </c>
      <c r="B232" s="441"/>
      <c r="C232" s="441"/>
      <c r="D232" s="441"/>
      <c r="E232" s="441"/>
      <c r="F232" s="441"/>
      <c r="G232" s="441"/>
      <c r="H232" s="441"/>
      <c r="I232" s="441"/>
      <c r="J232" s="441"/>
      <c r="K232" s="441"/>
      <c r="L232" s="441"/>
      <c r="M232" s="441"/>
      <c r="N232" s="441"/>
      <c r="O232" s="441"/>
      <c r="P232" s="441"/>
      <c r="Q232" s="441"/>
      <c r="R232" s="441"/>
      <c r="S232" s="441"/>
      <c r="T232" s="441"/>
      <c r="U232" s="441"/>
      <c r="V232" s="441"/>
      <c r="W232" s="441"/>
      <c r="X232" s="441"/>
      <c r="Y232" s="441"/>
      <c r="Z232" s="441"/>
      <c r="AA232" s="441"/>
      <c r="AB232" s="441"/>
      <c r="AC232" s="440" t="s">
        <v>109</v>
      </c>
      <c r="AD232" s="441"/>
      <c r="AE232" s="441"/>
      <c r="AF232" s="441"/>
      <c r="AG232" s="441"/>
      <c r="AH232" s="441"/>
      <c r="AI232" s="441"/>
      <c r="AJ232" s="441"/>
      <c r="AK232" s="441"/>
      <c r="AL232" s="441"/>
      <c r="AM232" s="441"/>
      <c r="AN232" s="441"/>
      <c r="AO232" s="441"/>
      <c r="AP232" s="441"/>
      <c r="AQ232" s="442"/>
      <c r="AR232" s="440" t="s">
        <v>88</v>
      </c>
      <c r="AS232" s="441"/>
      <c r="AT232" s="441"/>
      <c r="AU232" s="441"/>
      <c r="AV232" s="441"/>
      <c r="AW232" s="441"/>
      <c r="AX232" s="442"/>
      <c r="AY232" s="441" t="s">
        <v>80</v>
      </c>
      <c r="AZ232" s="441"/>
      <c r="BA232" s="441"/>
      <c r="BB232" s="441"/>
      <c r="BC232" s="441"/>
      <c r="BD232" s="441"/>
      <c r="BE232" s="441"/>
      <c r="BF232" s="442"/>
      <c r="BG232" s="441" t="s">
        <v>106</v>
      </c>
      <c r="BH232" s="441"/>
      <c r="BI232" s="441"/>
      <c r="BJ232" s="441"/>
      <c r="BK232" s="441"/>
      <c r="BL232" s="441"/>
      <c r="BM232" s="441"/>
      <c r="BN232" s="442"/>
      <c r="BO232" s="488" t="s">
        <v>15</v>
      </c>
      <c r="BP232" s="489"/>
      <c r="BQ232" s="489"/>
      <c r="BR232" s="489"/>
      <c r="BS232" s="489"/>
      <c r="BT232" s="489"/>
      <c r="BU232" s="489"/>
      <c r="BV232" s="489"/>
      <c r="BW232" s="489"/>
      <c r="BX232" s="489"/>
      <c r="BY232" s="489"/>
      <c r="BZ232" s="489"/>
      <c r="CA232" s="489"/>
      <c r="CB232" s="489"/>
      <c r="CC232" s="489"/>
      <c r="CD232" s="489"/>
      <c r="CE232" s="489"/>
      <c r="CF232" s="489"/>
      <c r="CG232" s="489"/>
      <c r="CH232" s="489"/>
      <c r="CI232" s="489"/>
      <c r="CJ232" s="489"/>
      <c r="CK232" s="489"/>
      <c r="CL232" s="489"/>
      <c r="CM232" s="489"/>
      <c r="CN232" s="489"/>
      <c r="CO232" s="489"/>
      <c r="CP232" s="489"/>
      <c r="CQ232" s="489"/>
      <c r="CR232" s="490"/>
      <c r="CS232" s="440" t="s">
        <v>98</v>
      </c>
      <c r="CT232" s="441"/>
      <c r="CU232" s="441"/>
      <c r="CV232" s="441"/>
      <c r="CW232" s="441"/>
      <c r="CX232" s="441"/>
      <c r="CY232" s="441"/>
      <c r="CZ232" s="441"/>
      <c r="DA232" s="441"/>
      <c r="DB232" s="441"/>
      <c r="DC232" s="441"/>
      <c r="DD232" s="441"/>
      <c r="DE232" s="442"/>
      <c r="DF232" s="440" t="s">
        <v>98</v>
      </c>
      <c r="DG232" s="441"/>
      <c r="DH232" s="441"/>
      <c r="DI232" s="441"/>
      <c r="DJ232" s="441"/>
      <c r="DK232" s="441"/>
      <c r="DL232" s="441"/>
      <c r="DM232" s="441"/>
      <c r="DN232" s="441"/>
      <c r="DO232" s="441"/>
      <c r="DP232" s="441"/>
      <c r="DQ232" s="441"/>
      <c r="DR232" s="442"/>
    </row>
    <row r="233" spans="1:122" s="167" customFormat="1" ht="15.6" thickBot="1" x14ac:dyDescent="0.3">
      <c r="A233" s="434" t="s">
        <v>89</v>
      </c>
      <c r="B233" s="435"/>
      <c r="C233" s="435"/>
      <c r="D233" s="435"/>
      <c r="E233" s="435"/>
      <c r="F233" s="435"/>
      <c r="G233" s="435"/>
      <c r="H233" s="435"/>
      <c r="I233" s="435"/>
      <c r="J233" s="435"/>
      <c r="K233" s="435"/>
      <c r="L233" s="435"/>
      <c r="M233" s="435"/>
      <c r="N233" s="435"/>
      <c r="O233" s="435"/>
      <c r="P233" s="435"/>
      <c r="Q233" s="435"/>
      <c r="R233" s="435"/>
      <c r="S233" s="435"/>
      <c r="T233" s="435"/>
      <c r="U233" s="435"/>
      <c r="V233" s="435"/>
      <c r="W233" s="435"/>
      <c r="X233" s="435"/>
      <c r="Y233" s="435"/>
      <c r="Z233" s="435"/>
      <c r="AA233" s="435"/>
      <c r="AB233" s="435"/>
      <c r="AC233" s="434" t="s">
        <v>108</v>
      </c>
      <c r="AD233" s="435"/>
      <c r="AE233" s="435"/>
      <c r="AF233" s="435"/>
      <c r="AG233" s="435"/>
      <c r="AH233" s="435"/>
      <c r="AI233" s="435"/>
      <c r="AJ233" s="435"/>
      <c r="AK233" s="435"/>
      <c r="AL233" s="435"/>
      <c r="AM233" s="435"/>
      <c r="AN233" s="435"/>
      <c r="AO233" s="435"/>
      <c r="AP233" s="435"/>
      <c r="AQ233" s="436"/>
      <c r="AR233" s="434" t="s">
        <v>90</v>
      </c>
      <c r="AS233" s="435"/>
      <c r="AT233" s="435"/>
      <c r="AU233" s="435"/>
      <c r="AV233" s="435"/>
      <c r="AW233" s="435"/>
      <c r="AX233" s="436"/>
      <c r="AY233" s="435" t="s">
        <v>81</v>
      </c>
      <c r="AZ233" s="435"/>
      <c r="BA233" s="435"/>
      <c r="BB233" s="435"/>
      <c r="BC233" s="435"/>
      <c r="BD233" s="435"/>
      <c r="BE233" s="435"/>
      <c r="BF233" s="436"/>
      <c r="BG233" s="435" t="s">
        <v>107</v>
      </c>
      <c r="BH233" s="435"/>
      <c r="BI233" s="435"/>
      <c r="BJ233" s="435"/>
      <c r="BK233" s="435"/>
      <c r="BL233" s="435"/>
      <c r="BM233" s="435"/>
      <c r="BN233" s="436"/>
      <c r="BO233" s="437" t="s">
        <v>43</v>
      </c>
      <c r="BP233" s="438"/>
      <c r="BQ233" s="438"/>
      <c r="BR233" s="438"/>
      <c r="BS233" s="438"/>
      <c r="BT233" s="438"/>
      <c r="BU233" s="438"/>
      <c r="BV233" s="438"/>
      <c r="BW233" s="438"/>
      <c r="BX233" s="439"/>
      <c r="BY233" s="437" t="s">
        <v>42</v>
      </c>
      <c r="BZ233" s="438"/>
      <c r="CA233" s="438"/>
      <c r="CB233" s="438"/>
      <c r="CC233" s="438"/>
      <c r="CD233" s="438"/>
      <c r="CE233" s="438"/>
      <c r="CF233" s="438"/>
      <c r="CG233" s="438"/>
      <c r="CH233" s="439"/>
      <c r="CI233" s="437" t="s">
        <v>110</v>
      </c>
      <c r="CJ233" s="438"/>
      <c r="CK233" s="438"/>
      <c r="CL233" s="438"/>
      <c r="CM233" s="438"/>
      <c r="CN233" s="438"/>
      <c r="CO233" s="438"/>
      <c r="CP233" s="438"/>
      <c r="CQ233" s="438"/>
      <c r="CR233" s="439"/>
      <c r="CS233" s="434" t="s">
        <v>103</v>
      </c>
      <c r="CT233" s="435"/>
      <c r="CU233" s="435"/>
      <c r="CV233" s="435"/>
      <c r="CW233" s="435"/>
      <c r="CX233" s="435"/>
      <c r="CY233" s="435"/>
      <c r="CZ233" s="435"/>
      <c r="DA233" s="435"/>
      <c r="DB233" s="435"/>
      <c r="DC233" s="435"/>
      <c r="DD233" s="435"/>
      <c r="DE233" s="436"/>
      <c r="DF233" s="434" t="s">
        <v>104</v>
      </c>
      <c r="DG233" s="435"/>
      <c r="DH233" s="435"/>
      <c r="DI233" s="435"/>
      <c r="DJ233" s="435"/>
      <c r="DK233" s="435"/>
      <c r="DL233" s="435"/>
      <c r="DM233" s="435"/>
      <c r="DN233" s="435"/>
      <c r="DO233" s="435"/>
      <c r="DP233" s="435"/>
      <c r="DQ233" s="435"/>
      <c r="DR233" s="436"/>
    </row>
    <row r="234" spans="1:122" s="121" customFormat="1" ht="22.35" customHeight="1" thickTop="1" x14ac:dyDescent="0.25">
      <c r="A234" s="459"/>
      <c r="B234" s="460"/>
      <c r="C234" s="460"/>
      <c r="D234" s="460"/>
      <c r="E234" s="460"/>
      <c r="F234" s="460"/>
      <c r="G234" s="460"/>
      <c r="H234" s="460"/>
      <c r="I234" s="460"/>
      <c r="J234" s="460"/>
      <c r="K234" s="460"/>
      <c r="L234" s="460"/>
      <c r="M234" s="460"/>
      <c r="N234" s="460"/>
      <c r="O234" s="460"/>
      <c r="P234" s="460"/>
      <c r="Q234" s="460"/>
      <c r="R234" s="460"/>
      <c r="S234" s="460"/>
      <c r="T234" s="460"/>
      <c r="U234" s="460"/>
      <c r="V234" s="460"/>
      <c r="W234" s="460"/>
      <c r="X234" s="460"/>
      <c r="Y234" s="460"/>
      <c r="Z234" s="460"/>
      <c r="AA234" s="460"/>
      <c r="AB234" s="460"/>
      <c r="AC234" s="491"/>
      <c r="AD234" s="492"/>
      <c r="AE234" s="492"/>
      <c r="AF234" s="492"/>
      <c r="AG234" s="492"/>
      <c r="AH234" s="492"/>
      <c r="AI234" s="492"/>
      <c r="AJ234" s="492"/>
      <c r="AK234" s="492"/>
      <c r="AL234" s="492"/>
      <c r="AM234" s="492"/>
      <c r="AN234" s="492"/>
      <c r="AO234" s="492"/>
      <c r="AP234" s="492"/>
      <c r="AQ234" s="493"/>
      <c r="AR234" s="485"/>
      <c r="AS234" s="486"/>
      <c r="AT234" s="486"/>
      <c r="AU234" s="486"/>
      <c r="AV234" s="486"/>
      <c r="AW234" s="486"/>
      <c r="AX234" s="487"/>
      <c r="AY234" s="468"/>
      <c r="AZ234" s="469"/>
      <c r="BA234" s="469"/>
      <c r="BB234" s="469"/>
      <c r="BC234" s="469"/>
      <c r="BD234" s="469"/>
      <c r="BE234" s="469"/>
      <c r="BF234" s="470"/>
      <c r="BG234" s="468"/>
      <c r="BH234" s="469"/>
      <c r="BI234" s="469"/>
      <c r="BJ234" s="469"/>
      <c r="BK234" s="469"/>
      <c r="BL234" s="469"/>
      <c r="BM234" s="469"/>
      <c r="BN234" s="470"/>
      <c r="BO234" s="494"/>
      <c r="BP234" s="495"/>
      <c r="BQ234" s="495"/>
      <c r="BR234" s="495"/>
      <c r="BS234" s="495"/>
      <c r="BT234" s="495"/>
      <c r="BU234" s="495"/>
      <c r="BV234" s="495"/>
      <c r="BW234" s="495"/>
      <c r="BX234" s="496"/>
      <c r="BY234" s="494"/>
      <c r="BZ234" s="495"/>
      <c r="CA234" s="495"/>
      <c r="CB234" s="495"/>
      <c r="CC234" s="495"/>
      <c r="CD234" s="495"/>
      <c r="CE234" s="495"/>
      <c r="CF234" s="495"/>
      <c r="CG234" s="495"/>
      <c r="CH234" s="496"/>
      <c r="CI234" s="494"/>
      <c r="CJ234" s="495"/>
      <c r="CK234" s="495"/>
      <c r="CL234" s="495"/>
      <c r="CM234" s="495"/>
      <c r="CN234" s="495"/>
      <c r="CO234" s="495"/>
      <c r="CP234" s="495"/>
      <c r="CQ234" s="495"/>
      <c r="CR234" s="496"/>
      <c r="CS234" s="471">
        <f t="shared" ref="CS234:CS261" si="17">SUM(AY234*SUM(BO234+BY234+CI234))</f>
        <v>0</v>
      </c>
      <c r="CT234" s="472"/>
      <c r="CU234" s="472"/>
      <c r="CV234" s="472"/>
      <c r="CW234" s="472"/>
      <c r="CX234" s="472"/>
      <c r="CY234" s="472"/>
      <c r="CZ234" s="472"/>
      <c r="DA234" s="472"/>
      <c r="DB234" s="472"/>
      <c r="DC234" s="472"/>
      <c r="DD234" s="472"/>
      <c r="DE234" s="473"/>
      <c r="DF234" s="471">
        <f>IF($BS$70="G2",SUM((AY234+BG234)*BO234)+(((AY234+BG234)*1.5)*BY234)+(((AY234+BG234)*1.9)*CI234),SUM((AY234+BG234)*BO234)+(((AY234+BG234)*1.5)*BY234)+(((AY234+BG234)*2)*CI234))</f>
        <v>0</v>
      </c>
      <c r="DG234" s="472"/>
      <c r="DH234" s="472"/>
      <c r="DI234" s="472"/>
      <c r="DJ234" s="472"/>
      <c r="DK234" s="472"/>
      <c r="DL234" s="472"/>
      <c r="DM234" s="472"/>
      <c r="DN234" s="472"/>
      <c r="DO234" s="472"/>
      <c r="DP234" s="472"/>
      <c r="DQ234" s="472"/>
      <c r="DR234" s="473"/>
    </row>
    <row r="235" spans="1:122" s="121" customFormat="1" ht="22.35" customHeight="1" x14ac:dyDescent="0.25">
      <c r="A235" s="298"/>
      <c r="B235" s="299"/>
      <c r="C235" s="299"/>
      <c r="D235" s="299"/>
      <c r="E235" s="299"/>
      <c r="F235" s="299"/>
      <c r="G235" s="299"/>
      <c r="H235" s="299"/>
      <c r="I235" s="299"/>
      <c r="J235" s="299"/>
      <c r="K235" s="299"/>
      <c r="L235" s="299"/>
      <c r="M235" s="299"/>
      <c r="N235" s="299"/>
      <c r="O235" s="299"/>
      <c r="P235" s="299"/>
      <c r="Q235" s="299"/>
      <c r="R235" s="299"/>
      <c r="S235" s="299"/>
      <c r="T235" s="299"/>
      <c r="U235" s="299"/>
      <c r="V235" s="299"/>
      <c r="W235" s="299"/>
      <c r="X235" s="299"/>
      <c r="Y235" s="299"/>
      <c r="Z235" s="299"/>
      <c r="AA235" s="299"/>
      <c r="AB235" s="299"/>
      <c r="AC235" s="300"/>
      <c r="AD235" s="301"/>
      <c r="AE235" s="301"/>
      <c r="AF235" s="301"/>
      <c r="AG235" s="301"/>
      <c r="AH235" s="301"/>
      <c r="AI235" s="301"/>
      <c r="AJ235" s="301"/>
      <c r="AK235" s="301"/>
      <c r="AL235" s="301"/>
      <c r="AM235" s="301"/>
      <c r="AN235" s="301"/>
      <c r="AO235" s="301"/>
      <c r="AP235" s="301"/>
      <c r="AQ235" s="302"/>
      <c r="AR235" s="289"/>
      <c r="AS235" s="290"/>
      <c r="AT235" s="290"/>
      <c r="AU235" s="290"/>
      <c r="AV235" s="290"/>
      <c r="AW235" s="290"/>
      <c r="AX235" s="291"/>
      <c r="AY235" s="295"/>
      <c r="AZ235" s="296"/>
      <c r="BA235" s="296"/>
      <c r="BB235" s="296"/>
      <c r="BC235" s="296"/>
      <c r="BD235" s="296"/>
      <c r="BE235" s="296"/>
      <c r="BF235" s="296"/>
      <c r="BG235" s="295"/>
      <c r="BH235" s="296"/>
      <c r="BI235" s="296"/>
      <c r="BJ235" s="296"/>
      <c r="BK235" s="296"/>
      <c r="BL235" s="296"/>
      <c r="BM235" s="296"/>
      <c r="BN235" s="297"/>
      <c r="BO235" s="292"/>
      <c r="BP235" s="293"/>
      <c r="BQ235" s="293"/>
      <c r="BR235" s="293"/>
      <c r="BS235" s="293"/>
      <c r="BT235" s="293"/>
      <c r="BU235" s="293"/>
      <c r="BV235" s="293"/>
      <c r="BW235" s="293"/>
      <c r="BX235" s="294"/>
      <c r="BY235" s="292"/>
      <c r="BZ235" s="293"/>
      <c r="CA235" s="293"/>
      <c r="CB235" s="293"/>
      <c r="CC235" s="293"/>
      <c r="CD235" s="293"/>
      <c r="CE235" s="293"/>
      <c r="CF235" s="293"/>
      <c r="CG235" s="293"/>
      <c r="CH235" s="294"/>
      <c r="CI235" s="292"/>
      <c r="CJ235" s="293"/>
      <c r="CK235" s="293"/>
      <c r="CL235" s="293"/>
      <c r="CM235" s="293"/>
      <c r="CN235" s="293"/>
      <c r="CO235" s="293"/>
      <c r="CP235" s="293"/>
      <c r="CQ235" s="293"/>
      <c r="CR235" s="294"/>
      <c r="CS235" s="286">
        <f t="shared" si="17"/>
        <v>0</v>
      </c>
      <c r="CT235" s="287"/>
      <c r="CU235" s="287"/>
      <c r="CV235" s="287"/>
      <c r="CW235" s="287"/>
      <c r="CX235" s="287"/>
      <c r="CY235" s="287"/>
      <c r="CZ235" s="287"/>
      <c r="DA235" s="287"/>
      <c r="DB235" s="287"/>
      <c r="DC235" s="287"/>
      <c r="DD235" s="287"/>
      <c r="DE235" s="288"/>
      <c r="DF235" s="286">
        <f>IF($BS$70="G2",SUM((AY235+BG235)*BO235)+(((AY235+BG235)*1.5)*BY235)+(((AY235+BG235)*1.9)*CI235),SUM((AY235+BG235)*BO235)+(((AY235+BG235)*1.5)*BY235)+(((AY235+BG235)*2)*CI235))</f>
        <v>0</v>
      </c>
      <c r="DG235" s="287"/>
      <c r="DH235" s="287"/>
      <c r="DI235" s="287"/>
      <c r="DJ235" s="287"/>
      <c r="DK235" s="287"/>
      <c r="DL235" s="287"/>
      <c r="DM235" s="287"/>
      <c r="DN235" s="287"/>
      <c r="DO235" s="287"/>
      <c r="DP235" s="287"/>
      <c r="DQ235" s="287"/>
      <c r="DR235" s="288"/>
    </row>
    <row r="236" spans="1:122" s="121" customFormat="1" ht="22.35" customHeight="1" x14ac:dyDescent="0.25">
      <c r="A236" s="298"/>
      <c r="B236" s="299"/>
      <c r="C236" s="299"/>
      <c r="D236" s="299"/>
      <c r="E236" s="299"/>
      <c r="F236" s="299"/>
      <c r="G236" s="299"/>
      <c r="H236" s="299"/>
      <c r="I236" s="299"/>
      <c r="J236" s="299"/>
      <c r="K236" s="299"/>
      <c r="L236" s="299"/>
      <c r="M236" s="299"/>
      <c r="N236" s="299"/>
      <c r="O236" s="299"/>
      <c r="P236" s="299"/>
      <c r="Q236" s="299"/>
      <c r="R236" s="299"/>
      <c r="S236" s="299"/>
      <c r="T236" s="299"/>
      <c r="U236" s="299"/>
      <c r="V236" s="299"/>
      <c r="W236" s="299"/>
      <c r="X236" s="299"/>
      <c r="Y236" s="299"/>
      <c r="Z236" s="299"/>
      <c r="AA236" s="299"/>
      <c r="AB236" s="299"/>
      <c r="AC236" s="300"/>
      <c r="AD236" s="301"/>
      <c r="AE236" s="301"/>
      <c r="AF236" s="301"/>
      <c r="AG236" s="301"/>
      <c r="AH236" s="301"/>
      <c r="AI236" s="301"/>
      <c r="AJ236" s="301"/>
      <c r="AK236" s="301"/>
      <c r="AL236" s="301"/>
      <c r="AM236" s="301"/>
      <c r="AN236" s="301"/>
      <c r="AO236" s="301"/>
      <c r="AP236" s="301"/>
      <c r="AQ236" s="302"/>
      <c r="AR236" s="289"/>
      <c r="AS236" s="290"/>
      <c r="AT236" s="290"/>
      <c r="AU236" s="290"/>
      <c r="AV236" s="290"/>
      <c r="AW236" s="290"/>
      <c r="AX236" s="291"/>
      <c r="AY236" s="295"/>
      <c r="AZ236" s="296"/>
      <c r="BA236" s="296"/>
      <c r="BB236" s="296"/>
      <c r="BC236" s="296"/>
      <c r="BD236" s="296"/>
      <c r="BE236" s="296"/>
      <c r="BF236" s="296"/>
      <c r="BG236" s="295"/>
      <c r="BH236" s="296"/>
      <c r="BI236" s="296"/>
      <c r="BJ236" s="296"/>
      <c r="BK236" s="296"/>
      <c r="BL236" s="296"/>
      <c r="BM236" s="296"/>
      <c r="BN236" s="297"/>
      <c r="BO236" s="292"/>
      <c r="BP236" s="293"/>
      <c r="BQ236" s="293"/>
      <c r="BR236" s="293"/>
      <c r="BS236" s="293"/>
      <c r="BT236" s="293"/>
      <c r="BU236" s="293"/>
      <c r="BV236" s="293"/>
      <c r="BW236" s="293"/>
      <c r="BX236" s="294"/>
      <c r="BY236" s="292"/>
      <c r="BZ236" s="293"/>
      <c r="CA236" s="293"/>
      <c r="CB236" s="293"/>
      <c r="CC236" s="293"/>
      <c r="CD236" s="293"/>
      <c r="CE236" s="293"/>
      <c r="CF236" s="293"/>
      <c r="CG236" s="293"/>
      <c r="CH236" s="294"/>
      <c r="CI236" s="292"/>
      <c r="CJ236" s="293"/>
      <c r="CK236" s="293"/>
      <c r="CL236" s="293"/>
      <c r="CM236" s="293"/>
      <c r="CN236" s="293"/>
      <c r="CO236" s="293"/>
      <c r="CP236" s="293"/>
      <c r="CQ236" s="293"/>
      <c r="CR236" s="294"/>
      <c r="CS236" s="286">
        <f t="shared" si="17"/>
        <v>0</v>
      </c>
      <c r="CT236" s="287"/>
      <c r="CU236" s="287"/>
      <c r="CV236" s="287"/>
      <c r="CW236" s="287"/>
      <c r="CX236" s="287"/>
      <c r="CY236" s="287"/>
      <c r="CZ236" s="287"/>
      <c r="DA236" s="287"/>
      <c r="DB236" s="287"/>
      <c r="DC236" s="287"/>
      <c r="DD236" s="287"/>
      <c r="DE236" s="288"/>
      <c r="DF236" s="286">
        <f t="shared" ref="DF236:DF261" si="18">IF($BS$70="G2",SUM((AY236+BG236)*BO236)+(((AY236+BG236)*1.5)*BY236)+(((AY236+BG236)*1.9)*CI236),SUM((AY236+BG236)*BO236)+(((AY236+BG236)*1.5)*BY236)+(((AY236+BG236)*2)*CI236))</f>
        <v>0</v>
      </c>
      <c r="DG236" s="287"/>
      <c r="DH236" s="287"/>
      <c r="DI236" s="287"/>
      <c r="DJ236" s="287"/>
      <c r="DK236" s="287"/>
      <c r="DL236" s="287"/>
      <c r="DM236" s="287"/>
      <c r="DN236" s="287"/>
      <c r="DO236" s="287"/>
      <c r="DP236" s="287"/>
      <c r="DQ236" s="287"/>
      <c r="DR236" s="288"/>
    </row>
    <row r="237" spans="1:122" s="121" customFormat="1" ht="22.35" customHeight="1" x14ac:dyDescent="0.25">
      <c r="A237" s="298"/>
      <c r="B237" s="299"/>
      <c r="C237" s="299"/>
      <c r="D237" s="299"/>
      <c r="E237" s="299"/>
      <c r="F237" s="299"/>
      <c r="G237" s="299"/>
      <c r="H237" s="299"/>
      <c r="I237" s="299"/>
      <c r="J237" s="299"/>
      <c r="K237" s="299"/>
      <c r="L237" s="299"/>
      <c r="M237" s="299"/>
      <c r="N237" s="299"/>
      <c r="O237" s="299"/>
      <c r="P237" s="299"/>
      <c r="Q237" s="299"/>
      <c r="R237" s="299"/>
      <c r="S237" s="299"/>
      <c r="T237" s="299"/>
      <c r="U237" s="299"/>
      <c r="V237" s="299"/>
      <c r="W237" s="299"/>
      <c r="X237" s="299"/>
      <c r="Y237" s="299"/>
      <c r="Z237" s="299"/>
      <c r="AA237" s="299"/>
      <c r="AB237" s="299"/>
      <c r="AC237" s="300"/>
      <c r="AD237" s="301"/>
      <c r="AE237" s="301"/>
      <c r="AF237" s="301"/>
      <c r="AG237" s="301"/>
      <c r="AH237" s="301"/>
      <c r="AI237" s="301"/>
      <c r="AJ237" s="301"/>
      <c r="AK237" s="301"/>
      <c r="AL237" s="301"/>
      <c r="AM237" s="301"/>
      <c r="AN237" s="301"/>
      <c r="AO237" s="301"/>
      <c r="AP237" s="301"/>
      <c r="AQ237" s="302"/>
      <c r="AR237" s="289"/>
      <c r="AS237" s="290"/>
      <c r="AT237" s="290"/>
      <c r="AU237" s="290"/>
      <c r="AV237" s="290"/>
      <c r="AW237" s="290"/>
      <c r="AX237" s="291"/>
      <c r="AY237" s="295"/>
      <c r="AZ237" s="296"/>
      <c r="BA237" s="296"/>
      <c r="BB237" s="296"/>
      <c r="BC237" s="296"/>
      <c r="BD237" s="296"/>
      <c r="BE237" s="296"/>
      <c r="BF237" s="296"/>
      <c r="BG237" s="295"/>
      <c r="BH237" s="296"/>
      <c r="BI237" s="296"/>
      <c r="BJ237" s="296"/>
      <c r="BK237" s="296"/>
      <c r="BL237" s="296"/>
      <c r="BM237" s="296"/>
      <c r="BN237" s="297"/>
      <c r="BO237" s="292"/>
      <c r="BP237" s="293"/>
      <c r="BQ237" s="293"/>
      <c r="BR237" s="293"/>
      <c r="BS237" s="293"/>
      <c r="BT237" s="293"/>
      <c r="BU237" s="293"/>
      <c r="BV237" s="293"/>
      <c r="BW237" s="293"/>
      <c r="BX237" s="294"/>
      <c r="BY237" s="292"/>
      <c r="BZ237" s="293"/>
      <c r="CA237" s="293"/>
      <c r="CB237" s="293"/>
      <c r="CC237" s="293"/>
      <c r="CD237" s="293"/>
      <c r="CE237" s="293"/>
      <c r="CF237" s="293"/>
      <c r="CG237" s="293"/>
      <c r="CH237" s="294"/>
      <c r="CI237" s="292"/>
      <c r="CJ237" s="293"/>
      <c r="CK237" s="293"/>
      <c r="CL237" s="293"/>
      <c r="CM237" s="293"/>
      <c r="CN237" s="293"/>
      <c r="CO237" s="293"/>
      <c r="CP237" s="293"/>
      <c r="CQ237" s="293"/>
      <c r="CR237" s="294"/>
      <c r="CS237" s="286">
        <f t="shared" si="17"/>
        <v>0</v>
      </c>
      <c r="CT237" s="287"/>
      <c r="CU237" s="287"/>
      <c r="CV237" s="287"/>
      <c r="CW237" s="287"/>
      <c r="CX237" s="287"/>
      <c r="CY237" s="287"/>
      <c r="CZ237" s="287"/>
      <c r="DA237" s="287"/>
      <c r="DB237" s="287"/>
      <c r="DC237" s="287"/>
      <c r="DD237" s="287"/>
      <c r="DE237" s="288"/>
      <c r="DF237" s="286">
        <f t="shared" si="18"/>
        <v>0</v>
      </c>
      <c r="DG237" s="287"/>
      <c r="DH237" s="287"/>
      <c r="DI237" s="287"/>
      <c r="DJ237" s="287"/>
      <c r="DK237" s="287"/>
      <c r="DL237" s="287"/>
      <c r="DM237" s="287"/>
      <c r="DN237" s="287"/>
      <c r="DO237" s="287"/>
      <c r="DP237" s="287"/>
      <c r="DQ237" s="287"/>
      <c r="DR237" s="288"/>
    </row>
    <row r="238" spans="1:122" s="121" customFormat="1" ht="22.35" customHeight="1" x14ac:dyDescent="0.25">
      <c r="A238" s="298"/>
      <c r="B238" s="299"/>
      <c r="C238" s="299"/>
      <c r="D238" s="299"/>
      <c r="E238" s="299"/>
      <c r="F238" s="299"/>
      <c r="G238" s="299"/>
      <c r="H238" s="299"/>
      <c r="I238" s="299"/>
      <c r="J238" s="299"/>
      <c r="K238" s="299"/>
      <c r="L238" s="299"/>
      <c r="M238" s="299"/>
      <c r="N238" s="299"/>
      <c r="O238" s="299"/>
      <c r="P238" s="299"/>
      <c r="Q238" s="299"/>
      <c r="R238" s="299"/>
      <c r="S238" s="299"/>
      <c r="T238" s="299"/>
      <c r="U238" s="299"/>
      <c r="V238" s="299"/>
      <c r="W238" s="299"/>
      <c r="X238" s="299"/>
      <c r="Y238" s="299"/>
      <c r="Z238" s="299"/>
      <c r="AA238" s="299"/>
      <c r="AB238" s="299"/>
      <c r="AC238" s="300"/>
      <c r="AD238" s="301"/>
      <c r="AE238" s="301"/>
      <c r="AF238" s="301"/>
      <c r="AG238" s="301"/>
      <c r="AH238" s="301"/>
      <c r="AI238" s="301"/>
      <c r="AJ238" s="301"/>
      <c r="AK238" s="301"/>
      <c r="AL238" s="301"/>
      <c r="AM238" s="301"/>
      <c r="AN238" s="301"/>
      <c r="AO238" s="301"/>
      <c r="AP238" s="301"/>
      <c r="AQ238" s="302"/>
      <c r="AR238" s="289"/>
      <c r="AS238" s="290"/>
      <c r="AT238" s="290"/>
      <c r="AU238" s="290"/>
      <c r="AV238" s="290"/>
      <c r="AW238" s="290"/>
      <c r="AX238" s="291"/>
      <c r="AY238" s="295"/>
      <c r="AZ238" s="296"/>
      <c r="BA238" s="296"/>
      <c r="BB238" s="296"/>
      <c r="BC238" s="296"/>
      <c r="BD238" s="296"/>
      <c r="BE238" s="296"/>
      <c r="BF238" s="296"/>
      <c r="BG238" s="295"/>
      <c r="BH238" s="296"/>
      <c r="BI238" s="296"/>
      <c r="BJ238" s="296"/>
      <c r="BK238" s="296"/>
      <c r="BL238" s="296"/>
      <c r="BM238" s="296"/>
      <c r="BN238" s="297"/>
      <c r="BO238" s="292"/>
      <c r="BP238" s="293"/>
      <c r="BQ238" s="293"/>
      <c r="BR238" s="293"/>
      <c r="BS238" s="293"/>
      <c r="BT238" s="293"/>
      <c r="BU238" s="293"/>
      <c r="BV238" s="293"/>
      <c r="BW238" s="293"/>
      <c r="BX238" s="294"/>
      <c r="BY238" s="292"/>
      <c r="BZ238" s="293"/>
      <c r="CA238" s="293"/>
      <c r="CB238" s="293"/>
      <c r="CC238" s="293"/>
      <c r="CD238" s="293"/>
      <c r="CE238" s="293"/>
      <c r="CF238" s="293"/>
      <c r="CG238" s="293"/>
      <c r="CH238" s="294"/>
      <c r="CI238" s="292"/>
      <c r="CJ238" s="293"/>
      <c r="CK238" s="293"/>
      <c r="CL238" s="293"/>
      <c r="CM238" s="293"/>
      <c r="CN238" s="293"/>
      <c r="CO238" s="293"/>
      <c r="CP238" s="293"/>
      <c r="CQ238" s="293"/>
      <c r="CR238" s="294"/>
      <c r="CS238" s="286">
        <f t="shared" si="17"/>
        <v>0</v>
      </c>
      <c r="CT238" s="287"/>
      <c r="CU238" s="287"/>
      <c r="CV238" s="287"/>
      <c r="CW238" s="287"/>
      <c r="CX238" s="287"/>
      <c r="CY238" s="287"/>
      <c r="CZ238" s="287"/>
      <c r="DA238" s="287"/>
      <c r="DB238" s="287"/>
      <c r="DC238" s="287"/>
      <c r="DD238" s="287"/>
      <c r="DE238" s="288"/>
      <c r="DF238" s="286">
        <f t="shared" si="18"/>
        <v>0</v>
      </c>
      <c r="DG238" s="287"/>
      <c r="DH238" s="287"/>
      <c r="DI238" s="287"/>
      <c r="DJ238" s="287"/>
      <c r="DK238" s="287"/>
      <c r="DL238" s="287"/>
      <c r="DM238" s="287"/>
      <c r="DN238" s="287"/>
      <c r="DO238" s="287"/>
      <c r="DP238" s="287"/>
      <c r="DQ238" s="287"/>
      <c r="DR238" s="288"/>
    </row>
    <row r="239" spans="1:122" s="121" customFormat="1" ht="22.35" customHeight="1" x14ac:dyDescent="0.25">
      <c r="A239" s="298"/>
      <c r="B239" s="299"/>
      <c r="C239" s="299"/>
      <c r="D239" s="299"/>
      <c r="E239" s="299"/>
      <c r="F239" s="299"/>
      <c r="G239" s="299"/>
      <c r="H239" s="299"/>
      <c r="I239" s="299"/>
      <c r="J239" s="299"/>
      <c r="K239" s="299"/>
      <c r="L239" s="299"/>
      <c r="M239" s="299"/>
      <c r="N239" s="299"/>
      <c r="O239" s="299"/>
      <c r="P239" s="299"/>
      <c r="Q239" s="299"/>
      <c r="R239" s="299"/>
      <c r="S239" s="299"/>
      <c r="T239" s="299"/>
      <c r="U239" s="299"/>
      <c r="V239" s="299"/>
      <c r="W239" s="299"/>
      <c r="X239" s="299"/>
      <c r="Y239" s="299"/>
      <c r="Z239" s="299"/>
      <c r="AA239" s="299"/>
      <c r="AB239" s="299"/>
      <c r="AC239" s="300"/>
      <c r="AD239" s="301"/>
      <c r="AE239" s="301"/>
      <c r="AF239" s="301"/>
      <c r="AG239" s="301"/>
      <c r="AH239" s="301"/>
      <c r="AI239" s="301"/>
      <c r="AJ239" s="301"/>
      <c r="AK239" s="301"/>
      <c r="AL239" s="301"/>
      <c r="AM239" s="301"/>
      <c r="AN239" s="301"/>
      <c r="AO239" s="301"/>
      <c r="AP239" s="301"/>
      <c r="AQ239" s="302"/>
      <c r="AR239" s="289"/>
      <c r="AS239" s="290"/>
      <c r="AT239" s="290"/>
      <c r="AU239" s="290"/>
      <c r="AV239" s="290"/>
      <c r="AW239" s="290"/>
      <c r="AX239" s="291"/>
      <c r="AY239" s="295"/>
      <c r="AZ239" s="296"/>
      <c r="BA239" s="296"/>
      <c r="BB239" s="296"/>
      <c r="BC239" s="296"/>
      <c r="BD239" s="296"/>
      <c r="BE239" s="296"/>
      <c r="BF239" s="296"/>
      <c r="BG239" s="295"/>
      <c r="BH239" s="296"/>
      <c r="BI239" s="296"/>
      <c r="BJ239" s="296"/>
      <c r="BK239" s="296"/>
      <c r="BL239" s="296"/>
      <c r="BM239" s="296"/>
      <c r="BN239" s="297"/>
      <c r="BO239" s="292"/>
      <c r="BP239" s="293"/>
      <c r="BQ239" s="293"/>
      <c r="BR239" s="293"/>
      <c r="BS239" s="293"/>
      <c r="BT239" s="293"/>
      <c r="BU239" s="293"/>
      <c r="BV239" s="293"/>
      <c r="BW239" s="293"/>
      <c r="BX239" s="294"/>
      <c r="BY239" s="292"/>
      <c r="BZ239" s="293"/>
      <c r="CA239" s="293"/>
      <c r="CB239" s="293"/>
      <c r="CC239" s="293"/>
      <c r="CD239" s="293"/>
      <c r="CE239" s="293"/>
      <c r="CF239" s="293"/>
      <c r="CG239" s="293"/>
      <c r="CH239" s="294"/>
      <c r="CI239" s="292"/>
      <c r="CJ239" s="293"/>
      <c r="CK239" s="293"/>
      <c r="CL239" s="293"/>
      <c r="CM239" s="293"/>
      <c r="CN239" s="293"/>
      <c r="CO239" s="293"/>
      <c r="CP239" s="293"/>
      <c r="CQ239" s="293"/>
      <c r="CR239" s="294"/>
      <c r="CS239" s="286">
        <f t="shared" si="17"/>
        <v>0</v>
      </c>
      <c r="CT239" s="287"/>
      <c r="CU239" s="287"/>
      <c r="CV239" s="287"/>
      <c r="CW239" s="287"/>
      <c r="CX239" s="287"/>
      <c r="CY239" s="287"/>
      <c r="CZ239" s="287"/>
      <c r="DA239" s="287"/>
      <c r="DB239" s="287"/>
      <c r="DC239" s="287"/>
      <c r="DD239" s="287"/>
      <c r="DE239" s="288"/>
      <c r="DF239" s="286">
        <f t="shared" si="18"/>
        <v>0</v>
      </c>
      <c r="DG239" s="287"/>
      <c r="DH239" s="287"/>
      <c r="DI239" s="287"/>
      <c r="DJ239" s="287"/>
      <c r="DK239" s="287"/>
      <c r="DL239" s="287"/>
      <c r="DM239" s="287"/>
      <c r="DN239" s="287"/>
      <c r="DO239" s="287"/>
      <c r="DP239" s="287"/>
      <c r="DQ239" s="287"/>
      <c r="DR239" s="288"/>
    </row>
    <row r="240" spans="1:122" s="121" customFormat="1" ht="22.35" customHeight="1" x14ac:dyDescent="0.25">
      <c r="A240" s="298"/>
      <c r="B240" s="299"/>
      <c r="C240" s="299"/>
      <c r="D240" s="299"/>
      <c r="E240" s="299"/>
      <c r="F240" s="299"/>
      <c r="G240" s="299"/>
      <c r="H240" s="299"/>
      <c r="I240" s="299"/>
      <c r="J240" s="299"/>
      <c r="K240" s="299"/>
      <c r="L240" s="299"/>
      <c r="M240" s="299"/>
      <c r="N240" s="299"/>
      <c r="O240" s="299"/>
      <c r="P240" s="299"/>
      <c r="Q240" s="299"/>
      <c r="R240" s="299"/>
      <c r="S240" s="299"/>
      <c r="T240" s="299"/>
      <c r="U240" s="299"/>
      <c r="V240" s="299"/>
      <c r="W240" s="299"/>
      <c r="X240" s="299"/>
      <c r="Y240" s="299"/>
      <c r="Z240" s="299"/>
      <c r="AA240" s="299"/>
      <c r="AB240" s="299"/>
      <c r="AC240" s="300"/>
      <c r="AD240" s="301"/>
      <c r="AE240" s="301"/>
      <c r="AF240" s="301"/>
      <c r="AG240" s="301"/>
      <c r="AH240" s="301"/>
      <c r="AI240" s="301"/>
      <c r="AJ240" s="301"/>
      <c r="AK240" s="301"/>
      <c r="AL240" s="301"/>
      <c r="AM240" s="301"/>
      <c r="AN240" s="301"/>
      <c r="AO240" s="301"/>
      <c r="AP240" s="301"/>
      <c r="AQ240" s="302"/>
      <c r="AR240" s="289"/>
      <c r="AS240" s="290"/>
      <c r="AT240" s="290"/>
      <c r="AU240" s="290"/>
      <c r="AV240" s="290"/>
      <c r="AW240" s="290"/>
      <c r="AX240" s="291"/>
      <c r="AY240" s="295"/>
      <c r="AZ240" s="296"/>
      <c r="BA240" s="296"/>
      <c r="BB240" s="296"/>
      <c r="BC240" s="296"/>
      <c r="BD240" s="296"/>
      <c r="BE240" s="296"/>
      <c r="BF240" s="296"/>
      <c r="BG240" s="295"/>
      <c r="BH240" s="296"/>
      <c r="BI240" s="296"/>
      <c r="BJ240" s="296"/>
      <c r="BK240" s="296"/>
      <c r="BL240" s="296"/>
      <c r="BM240" s="296"/>
      <c r="BN240" s="297"/>
      <c r="BO240" s="292"/>
      <c r="BP240" s="293"/>
      <c r="BQ240" s="293"/>
      <c r="BR240" s="293"/>
      <c r="BS240" s="293"/>
      <c r="BT240" s="293"/>
      <c r="BU240" s="293"/>
      <c r="BV240" s="293"/>
      <c r="BW240" s="293"/>
      <c r="BX240" s="294"/>
      <c r="BY240" s="292"/>
      <c r="BZ240" s="293"/>
      <c r="CA240" s="293"/>
      <c r="CB240" s="293"/>
      <c r="CC240" s="293"/>
      <c r="CD240" s="293"/>
      <c r="CE240" s="293"/>
      <c r="CF240" s="293"/>
      <c r="CG240" s="293"/>
      <c r="CH240" s="294"/>
      <c r="CI240" s="292"/>
      <c r="CJ240" s="293"/>
      <c r="CK240" s="293"/>
      <c r="CL240" s="293"/>
      <c r="CM240" s="293"/>
      <c r="CN240" s="293"/>
      <c r="CO240" s="293"/>
      <c r="CP240" s="293"/>
      <c r="CQ240" s="293"/>
      <c r="CR240" s="294"/>
      <c r="CS240" s="286">
        <f t="shared" si="17"/>
        <v>0</v>
      </c>
      <c r="CT240" s="287"/>
      <c r="CU240" s="287"/>
      <c r="CV240" s="287"/>
      <c r="CW240" s="287"/>
      <c r="CX240" s="287"/>
      <c r="CY240" s="287"/>
      <c r="CZ240" s="287"/>
      <c r="DA240" s="287"/>
      <c r="DB240" s="287"/>
      <c r="DC240" s="287"/>
      <c r="DD240" s="287"/>
      <c r="DE240" s="288"/>
      <c r="DF240" s="286">
        <f t="shared" si="18"/>
        <v>0</v>
      </c>
      <c r="DG240" s="287"/>
      <c r="DH240" s="287"/>
      <c r="DI240" s="287"/>
      <c r="DJ240" s="287"/>
      <c r="DK240" s="287"/>
      <c r="DL240" s="287"/>
      <c r="DM240" s="287"/>
      <c r="DN240" s="287"/>
      <c r="DO240" s="287"/>
      <c r="DP240" s="287"/>
      <c r="DQ240" s="287"/>
      <c r="DR240" s="288"/>
    </row>
    <row r="241" spans="1:122" s="121" customFormat="1" ht="22.35" customHeight="1" x14ac:dyDescent="0.25">
      <c r="A241" s="298"/>
      <c r="B241" s="299"/>
      <c r="C241" s="299"/>
      <c r="D241" s="299"/>
      <c r="E241" s="299"/>
      <c r="F241" s="299"/>
      <c r="G241" s="299"/>
      <c r="H241" s="299"/>
      <c r="I241" s="299"/>
      <c r="J241" s="299"/>
      <c r="K241" s="299"/>
      <c r="L241" s="299"/>
      <c r="M241" s="299"/>
      <c r="N241" s="299"/>
      <c r="O241" s="299"/>
      <c r="P241" s="299"/>
      <c r="Q241" s="299"/>
      <c r="R241" s="299"/>
      <c r="S241" s="299"/>
      <c r="T241" s="299"/>
      <c r="U241" s="299"/>
      <c r="V241" s="299"/>
      <c r="W241" s="299"/>
      <c r="X241" s="299"/>
      <c r="Y241" s="299"/>
      <c r="Z241" s="299"/>
      <c r="AA241" s="299"/>
      <c r="AB241" s="299"/>
      <c r="AC241" s="300"/>
      <c r="AD241" s="301"/>
      <c r="AE241" s="301"/>
      <c r="AF241" s="301"/>
      <c r="AG241" s="301"/>
      <c r="AH241" s="301"/>
      <c r="AI241" s="301"/>
      <c r="AJ241" s="301"/>
      <c r="AK241" s="301"/>
      <c r="AL241" s="301"/>
      <c r="AM241" s="301"/>
      <c r="AN241" s="301"/>
      <c r="AO241" s="301"/>
      <c r="AP241" s="301"/>
      <c r="AQ241" s="302"/>
      <c r="AR241" s="289"/>
      <c r="AS241" s="290"/>
      <c r="AT241" s="290"/>
      <c r="AU241" s="290"/>
      <c r="AV241" s="290"/>
      <c r="AW241" s="290"/>
      <c r="AX241" s="291"/>
      <c r="AY241" s="295"/>
      <c r="AZ241" s="296"/>
      <c r="BA241" s="296"/>
      <c r="BB241" s="296"/>
      <c r="BC241" s="296"/>
      <c r="BD241" s="296"/>
      <c r="BE241" s="296"/>
      <c r="BF241" s="296"/>
      <c r="BG241" s="295"/>
      <c r="BH241" s="296"/>
      <c r="BI241" s="296"/>
      <c r="BJ241" s="296"/>
      <c r="BK241" s="296"/>
      <c r="BL241" s="296"/>
      <c r="BM241" s="296"/>
      <c r="BN241" s="297"/>
      <c r="BO241" s="292"/>
      <c r="BP241" s="293"/>
      <c r="BQ241" s="293"/>
      <c r="BR241" s="293"/>
      <c r="BS241" s="293"/>
      <c r="BT241" s="293"/>
      <c r="BU241" s="293"/>
      <c r="BV241" s="293"/>
      <c r="BW241" s="293"/>
      <c r="BX241" s="294"/>
      <c r="BY241" s="292"/>
      <c r="BZ241" s="293"/>
      <c r="CA241" s="293"/>
      <c r="CB241" s="293"/>
      <c r="CC241" s="293"/>
      <c r="CD241" s="293"/>
      <c r="CE241" s="293"/>
      <c r="CF241" s="293"/>
      <c r="CG241" s="293"/>
      <c r="CH241" s="294"/>
      <c r="CI241" s="292"/>
      <c r="CJ241" s="293"/>
      <c r="CK241" s="293"/>
      <c r="CL241" s="293"/>
      <c r="CM241" s="293"/>
      <c r="CN241" s="293"/>
      <c r="CO241" s="293"/>
      <c r="CP241" s="293"/>
      <c r="CQ241" s="293"/>
      <c r="CR241" s="294"/>
      <c r="CS241" s="286">
        <f t="shared" si="17"/>
        <v>0</v>
      </c>
      <c r="CT241" s="287"/>
      <c r="CU241" s="287"/>
      <c r="CV241" s="287"/>
      <c r="CW241" s="287"/>
      <c r="CX241" s="287"/>
      <c r="CY241" s="287"/>
      <c r="CZ241" s="287"/>
      <c r="DA241" s="287"/>
      <c r="DB241" s="287"/>
      <c r="DC241" s="287"/>
      <c r="DD241" s="287"/>
      <c r="DE241" s="288"/>
      <c r="DF241" s="286">
        <f t="shared" si="18"/>
        <v>0</v>
      </c>
      <c r="DG241" s="287"/>
      <c r="DH241" s="287"/>
      <c r="DI241" s="287"/>
      <c r="DJ241" s="287"/>
      <c r="DK241" s="287"/>
      <c r="DL241" s="287"/>
      <c r="DM241" s="287"/>
      <c r="DN241" s="287"/>
      <c r="DO241" s="287"/>
      <c r="DP241" s="287"/>
      <c r="DQ241" s="287"/>
      <c r="DR241" s="288"/>
    </row>
    <row r="242" spans="1:122" s="121" customFormat="1" ht="22.35" customHeight="1" x14ac:dyDescent="0.25">
      <c r="A242" s="298"/>
      <c r="B242" s="299"/>
      <c r="C242" s="299"/>
      <c r="D242" s="299"/>
      <c r="E242" s="299"/>
      <c r="F242" s="299"/>
      <c r="G242" s="299"/>
      <c r="H242" s="299"/>
      <c r="I242" s="299"/>
      <c r="J242" s="299"/>
      <c r="K242" s="299"/>
      <c r="L242" s="299"/>
      <c r="M242" s="299"/>
      <c r="N242" s="299"/>
      <c r="O242" s="299"/>
      <c r="P242" s="299"/>
      <c r="Q242" s="299"/>
      <c r="R242" s="299"/>
      <c r="S242" s="299"/>
      <c r="T242" s="299"/>
      <c r="U242" s="299"/>
      <c r="V242" s="299"/>
      <c r="W242" s="299"/>
      <c r="X242" s="299"/>
      <c r="Y242" s="299"/>
      <c r="Z242" s="299"/>
      <c r="AA242" s="299"/>
      <c r="AB242" s="299"/>
      <c r="AC242" s="300"/>
      <c r="AD242" s="301"/>
      <c r="AE242" s="301"/>
      <c r="AF242" s="301"/>
      <c r="AG242" s="301"/>
      <c r="AH242" s="301"/>
      <c r="AI242" s="301"/>
      <c r="AJ242" s="301"/>
      <c r="AK242" s="301"/>
      <c r="AL242" s="301"/>
      <c r="AM242" s="301"/>
      <c r="AN242" s="301"/>
      <c r="AO242" s="301"/>
      <c r="AP242" s="301"/>
      <c r="AQ242" s="302"/>
      <c r="AR242" s="289"/>
      <c r="AS242" s="290"/>
      <c r="AT242" s="290"/>
      <c r="AU242" s="290"/>
      <c r="AV242" s="290"/>
      <c r="AW242" s="290"/>
      <c r="AX242" s="291"/>
      <c r="AY242" s="295"/>
      <c r="AZ242" s="296"/>
      <c r="BA242" s="296"/>
      <c r="BB242" s="296"/>
      <c r="BC242" s="296"/>
      <c r="BD242" s="296"/>
      <c r="BE242" s="296"/>
      <c r="BF242" s="296"/>
      <c r="BG242" s="295"/>
      <c r="BH242" s="296"/>
      <c r="BI242" s="296"/>
      <c r="BJ242" s="296"/>
      <c r="BK242" s="296"/>
      <c r="BL242" s="296"/>
      <c r="BM242" s="296"/>
      <c r="BN242" s="297"/>
      <c r="BO242" s="292"/>
      <c r="BP242" s="293"/>
      <c r="BQ242" s="293"/>
      <c r="BR242" s="293"/>
      <c r="BS242" s="293"/>
      <c r="BT242" s="293"/>
      <c r="BU242" s="293"/>
      <c r="BV242" s="293"/>
      <c r="BW242" s="293"/>
      <c r="BX242" s="294"/>
      <c r="BY242" s="292"/>
      <c r="BZ242" s="293"/>
      <c r="CA242" s="293"/>
      <c r="CB242" s="293"/>
      <c r="CC242" s="293"/>
      <c r="CD242" s="293"/>
      <c r="CE242" s="293"/>
      <c r="CF242" s="293"/>
      <c r="CG242" s="293"/>
      <c r="CH242" s="294"/>
      <c r="CI242" s="292"/>
      <c r="CJ242" s="293"/>
      <c r="CK242" s="293"/>
      <c r="CL242" s="293"/>
      <c r="CM242" s="293"/>
      <c r="CN242" s="293"/>
      <c r="CO242" s="293"/>
      <c r="CP242" s="293"/>
      <c r="CQ242" s="293"/>
      <c r="CR242" s="294"/>
      <c r="CS242" s="286">
        <f t="shared" si="17"/>
        <v>0</v>
      </c>
      <c r="CT242" s="287"/>
      <c r="CU242" s="287"/>
      <c r="CV242" s="287"/>
      <c r="CW242" s="287"/>
      <c r="CX242" s="287"/>
      <c r="CY242" s="287"/>
      <c r="CZ242" s="287"/>
      <c r="DA242" s="287"/>
      <c r="DB242" s="287"/>
      <c r="DC242" s="287"/>
      <c r="DD242" s="287"/>
      <c r="DE242" s="288"/>
      <c r="DF242" s="286">
        <f t="shared" si="18"/>
        <v>0</v>
      </c>
      <c r="DG242" s="287"/>
      <c r="DH242" s="287"/>
      <c r="DI242" s="287"/>
      <c r="DJ242" s="287"/>
      <c r="DK242" s="287"/>
      <c r="DL242" s="287"/>
      <c r="DM242" s="287"/>
      <c r="DN242" s="287"/>
      <c r="DO242" s="287"/>
      <c r="DP242" s="287"/>
      <c r="DQ242" s="287"/>
      <c r="DR242" s="288"/>
    </row>
    <row r="243" spans="1:122" s="121" customFormat="1" ht="22.35" customHeight="1" x14ac:dyDescent="0.25">
      <c r="A243" s="298"/>
      <c r="B243" s="299"/>
      <c r="C243" s="299"/>
      <c r="D243" s="299"/>
      <c r="E243" s="299"/>
      <c r="F243" s="299"/>
      <c r="G243" s="299"/>
      <c r="H243" s="299"/>
      <c r="I243" s="299"/>
      <c r="J243" s="299"/>
      <c r="K243" s="299"/>
      <c r="L243" s="299"/>
      <c r="M243" s="299"/>
      <c r="N243" s="299"/>
      <c r="O243" s="299"/>
      <c r="P243" s="299"/>
      <c r="Q243" s="299"/>
      <c r="R243" s="299"/>
      <c r="S243" s="299"/>
      <c r="T243" s="299"/>
      <c r="U243" s="299"/>
      <c r="V243" s="299"/>
      <c r="W243" s="299"/>
      <c r="X243" s="299"/>
      <c r="Y243" s="299"/>
      <c r="Z243" s="299"/>
      <c r="AA243" s="299"/>
      <c r="AB243" s="299"/>
      <c r="AC243" s="300"/>
      <c r="AD243" s="301"/>
      <c r="AE243" s="301"/>
      <c r="AF243" s="301"/>
      <c r="AG243" s="301"/>
      <c r="AH243" s="301"/>
      <c r="AI243" s="301"/>
      <c r="AJ243" s="301"/>
      <c r="AK243" s="301"/>
      <c r="AL243" s="301"/>
      <c r="AM243" s="301"/>
      <c r="AN243" s="301"/>
      <c r="AO243" s="301"/>
      <c r="AP243" s="301"/>
      <c r="AQ243" s="302"/>
      <c r="AR243" s="289"/>
      <c r="AS243" s="290"/>
      <c r="AT243" s="290"/>
      <c r="AU243" s="290"/>
      <c r="AV243" s="290"/>
      <c r="AW243" s="290"/>
      <c r="AX243" s="291"/>
      <c r="AY243" s="295"/>
      <c r="AZ243" s="296"/>
      <c r="BA243" s="296"/>
      <c r="BB243" s="296"/>
      <c r="BC243" s="296"/>
      <c r="BD243" s="296"/>
      <c r="BE243" s="296"/>
      <c r="BF243" s="296"/>
      <c r="BG243" s="295"/>
      <c r="BH243" s="296"/>
      <c r="BI243" s="296"/>
      <c r="BJ243" s="296"/>
      <c r="BK243" s="296"/>
      <c r="BL243" s="296"/>
      <c r="BM243" s="296"/>
      <c r="BN243" s="297"/>
      <c r="BO243" s="292"/>
      <c r="BP243" s="293"/>
      <c r="BQ243" s="293"/>
      <c r="BR243" s="293"/>
      <c r="BS243" s="293"/>
      <c r="BT243" s="293"/>
      <c r="BU243" s="293"/>
      <c r="BV243" s="293"/>
      <c r="BW243" s="293"/>
      <c r="BX243" s="294"/>
      <c r="BY243" s="292"/>
      <c r="BZ243" s="293"/>
      <c r="CA243" s="293"/>
      <c r="CB243" s="293"/>
      <c r="CC243" s="293"/>
      <c r="CD243" s="293"/>
      <c r="CE243" s="293"/>
      <c r="CF243" s="293"/>
      <c r="CG243" s="293"/>
      <c r="CH243" s="294"/>
      <c r="CI243" s="292"/>
      <c r="CJ243" s="293"/>
      <c r="CK243" s="293"/>
      <c r="CL243" s="293"/>
      <c r="CM243" s="293"/>
      <c r="CN243" s="293"/>
      <c r="CO243" s="293"/>
      <c r="CP243" s="293"/>
      <c r="CQ243" s="293"/>
      <c r="CR243" s="294"/>
      <c r="CS243" s="286">
        <f t="shared" si="17"/>
        <v>0</v>
      </c>
      <c r="CT243" s="287"/>
      <c r="CU243" s="287"/>
      <c r="CV243" s="287"/>
      <c r="CW243" s="287"/>
      <c r="CX243" s="287"/>
      <c r="CY243" s="287"/>
      <c r="CZ243" s="287"/>
      <c r="DA243" s="287"/>
      <c r="DB243" s="287"/>
      <c r="DC243" s="287"/>
      <c r="DD243" s="287"/>
      <c r="DE243" s="288"/>
      <c r="DF243" s="286">
        <f t="shared" si="18"/>
        <v>0</v>
      </c>
      <c r="DG243" s="287"/>
      <c r="DH243" s="287"/>
      <c r="DI243" s="287"/>
      <c r="DJ243" s="287"/>
      <c r="DK243" s="287"/>
      <c r="DL243" s="287"/>
      <c r="DM243" s="287"/>
      <c r="DN243" s="287"/>
      <c r="DO243" s="287"/>
      <c r="DP243" s="287"/>
      <c r="DQ243" s="287"/>
      <c r="DR243" s="288"/>
    </row>
    <row r="244" spans="1:122" s="121" customFormat="1" ht="22.35" customHeight="1" x14ac:dyDescent="0.25">
      <c r="A244" s="298"/>
      <c r="B244" s="299"/>
      <c r="C244" s="299"/>
      <c r="D244" s="299"/>
      <c r="E244" s="299"/>
      <c r="F244" s="299"/>
      <c r="G244" s="299"/>
      <c r="H244" s="299"/>
      <c r="I244" s="299"/>
      <c r="J244" s="299"/>
      <c r="K244" s="299"/>
      <c r="L244" s="299"/>
      <c r="M244" s="299"/>
      <c r="N244" s="299"/>
      <c r="O244" s="299"/>
      <c r="P244" s="299"/>
      <c r="Q244" s="299"/>
      <c r="R244" s="299"/>
      <c r="S244" s="299"/>
      <c r="T244" s="299"/>
      <c r="U244" s="299"/>
      <c r="V244" s="299"/>
      <c r="W244" s="299"/>
      <c r="X244" s="299"/>
      <c r="Y244" s="299"/>
      <c r="Z244" s="299"/>
      <c r="AA244" s="299"/>
      <c r="AB244" s="299"/>
      <c r="AC244" s="300"/>
      <c r="AD244" s="301"/>
      <c r="AE244" s="301"/>
      <c r="AF244" s="301"/>
      <c r="AG244" s="301"/>
      <c r="AH244" s="301"/>
      <c r="AI244" s="301"/>
      <c r="AJ244" s="301"/>
      <c r="AK244" s="301"/>
      <c r="AL244" s="301"/>
      <c r="AM244" s="301"/>
      <c r="AN244" s="301"/>
      <c r="AO244" s="301"/>
      <c r="AP244" s="301"/>
      <c r="AQ244" s="302"/>
      <c r="AR244" s="289"/>
      <c r="AS244" s="290"/>
      <c r="AT244" s="290"/>
      <c r="AU244" s="290"/>
      <c r="AV244" s="290"/>
      <c r="AW244" s="290"/>
      <c r="AX244" s="291"/>
      <c r="AY244" s="295"/>
      <c r="AZ244" s="296"/>
      <c r="BA244" s="296"/>
      <c r="BB244" s="296"/>
      <c r="BC244" s="296"/>
      <c r="BD244" s="296"/>
      <c r="BE244" s="296"/>
      <c r="BF244" s="296"/>
      <c r="BG244" s="295"/>
      <c r="BH244" s="296"/>
      <c r="BI244" s="296"/>
      <c r="BJ244" s="296"/>
      <c r="BK244" s="296"/>
      <c r="BL244" s="296"/>
      <c r="BM244" s="296"/>
      <c r="BN244" s="297"/>
      <c r="BO244" s="292"/>
      <c r="BP244" s="293"/>
      <c r="BQ244" s="293"/>
      <c r="BR244" s="293"/>
      <c r="BS244" s="293"/>
      <c r="BT244" s="293"/>
      <c r="BU244" s="293"/>
      <c r="BV244" s="293"/>
      <c r="BW244" s="293"/>
      <c r="BX244" s="294"/>
      <c r="BY244" s="292"/>
      <c r="BZ244" s="293"/>
      <c r="CA244" s="293"/>
      <c r="CB244" s="293"/>
      <c r="CC244" s="293"/>
      <c r="CD244" s="293"/>
      <c r="CE244" s="293"/>
      <c r="CF244" s="293"/>
      <c r="CG244" s="293"/>
      <c r="CH244" s="294"/>
      <c r="CI244" s="292"/>
      <c r="CJ244" s="293"/>
      <c r="CK244" s="293"/>
      <c r="CL244" s="293"/>
      <c r="CM244" s="293"/>
      <c r="CN244" s="293"/>
      <c r="CO244" s="293"/>
      <c r="CP244" s="293"/>
      <c r="CQ244" s="293"/>
      <c r="CR244" s="294"/>
      <c r="CS244" s="286">
        <f t="shared" si="17"/>
        <v>0</v>
      </c>
      <c r="CT244" s="287"/>
      <c r="CU244" s="287"/>
      <c r="CV244" s="287"/>
      <c r="CW244" s="287"/>
      <c r="CX244" s="287"/>
      <c r="CY244" s="287"/>
      <c r="CZ244" s="287"/>
      <c r="DA244" s="287"/>
      <c r="DB244" s="287"/>
      <c r="DC244" s="287"/>
      <c r="DD244" s="287"/>
      <c r="DE244" s="288"/>
      <c r="DF244" s="286">
        <f t="shared" si="18"/>
        <v>0</v>
      </c>
      <c r="DG244" s="287"/>
      <c r="DH244" s="287"/>
      <c r="DI244" s="287"/>
      <c r="DJ244" s="287"/>
      <c r="DK244" s="287"/>
      <c r="DL244" s="287"/>
      <c r="DM244" s="287"/>
      <c r="DN244" s="287"/>
      <c r="DO244" s="287"/>
      <c r="DP244" s="287"/>
      <c r="DQ244" s="287"/>
      <c r="DR244" s="288"/>
    </row>
    <row r="245" spans="1:122" s="121" customFormat="1" ht="22.35" customHeight="1" x14ac:dyDescent="0.25">
      <c r="A245" s="298"/>
      <c r="B245" s="299"/>
      <c r="C245" s="299"/>
      <c r="D245" s="299"/>
      <c r="E245" s="299"/>
      <c r="F245" s="299"/>
      <c r="G245" s="299"/>
      <c r="H245" s="299"/>
      <c r="I245" s="299"/>
      <c r="J245" s="299"/>
      <c r="K245" s="299"/>
      <c r="L245" s="299"/>
      <c r="M245" s="299"/>
      <c r="N245" s="299"/>
      <c r="O245" s="299"/>
      <c r="P245" s="299"/>
      <c r="Q245" s="299"/>
      <c r="R245" s="299"/>
      <c r="S245" s="299"/>
      <c r="T245" s="299"/>
      <c r="U245" s="299"/>
      <c r="V245" s="299"/>
      <c r="W245" s="299"/>
      <c r="X245" s="299"/>
      <c r="Y245" s="299"/>
      <c r="Z245" s="299"/>
      <c r="AA245" s="299"/>
      <c r="AB245" s="299"/>
      <c r="AC245" s="300"/>
      <c r="AD245" s="301"/>
      <c r="AE245" s="301"/>
      <c r="AF245" s="301"/>
      <c r="AG245" s="301"/>
      <c r="AH245" s="301"/>
      <c r="AI245" s="301"/>
      <c r="AJ245" s="301"/>
      <c r="AK245" s="301"/>
      <c r="AL245" s="301"/>
      <c r="AM245" s="301"/>
      <c r="AN245" s="301"/>
      <c r="AO245" s="301"/>
      <c r="AP245" s="301"/>
      <c r="AQ245" s="302"/>
      <c r="AR245" s="289"/>
      <c r="AS245" s="290"/>
      <c r="AT245" s="290"/>
      <c r="AU245" s="290"/>
      <c r="AV245" s="290"/>
      <c r="AW245" s="290"/>
      <c r="AX245" s="291"/>
      <c r="AY245" s="295"/>
      <c r="AZ245" s="296"/>
      <c r="BA245" s="296"/>
      <c r="BB245" s="296"/>
      <c r="BC245" s="296"/>
      <c r="BD245" s="296"/>
      <c r="BE245" s="296"/>
      <c r="BF245" s="296"/>
      <c r="BG245" s="295"/>
      <c r="BH245" s="296"/>
      <c r="BI245" s="296"/>
      <c r="BJ245" s="296"/>
      <c r="BK245" s="296"/>
      <c r="BL245" s="296"/>
      <c r="BM245" s="296"/>
      <c r="BN245" s="297"/>
      <c r="BO245" s="292"/>
      <c r="BP245" s="293"/>
      <c r="BQ245" s="293"/>
      <c r="BR245" s="293"/>
      <c r="BS245" s="293"/>
      <c r="BT245" s="293"/>
      <c r="BU245" s="293"/>
      <c r="BV245" s="293"/>
      <c r="BW245" s="293"/>
      <c r="BX245" s="294"/>
      <c r="BY245" s="292"/>
      <c r="BZ245" s="293"/>
      <c r="CA245" s="293"/>
      <c r="CB245" s="293"/>
      <c r="CC245" s="293"/>
      <c r="CD245" s="293"/>
      <c r="CE245" s="293"/>
      <c r="CF245" s="293"/>
      <c r="CG245" s="293"/>
      <c r="CH245" s="294"/>
      <c r="CI245" s="292"/>
      <c r="CJ245" s="293"/>
      <c r="CK245" s="293"/>
      <c r="CL245" s="293"/>
      <c r="CM245" s="293"/>
      <c r="CN245" s="293"/>
      <c r="CO245" s="293"/>
      <c r="CP245" s="293"/>
      <c r="CQ245" s="293"/>
      <c r="CR245" s="294"/>
      <c r="CS245" s="286">
        <f t="shared" si="17"/>
        <v>0</v>
      </c>
      <c r="CT245" s="287"/>
      <c r="CU245" s="287"/>
      <c r="CV245" s="287"/>
      <c r="CW245" s="287"/>
      <c r="CX245" s="287"/>
      <c r="CY245" s="287"/>
      <c r="CZ245" s="287"/>
      <c r="DA245" s="287"/>
      <c r="DB245" s="287"/>
      <c r="DC245" s="287"/>
      <c r="DD245" s="287"/>
      <c r="DE245" s="288"/>
      <c r="DF245" s="286">
        <f t="shared" si="18"/>
        <v>0</v>
      </c>
      <c r="DG245" s="287"/>
      <c r="DH245" s="287"/>
      <c r="DI245" s="287"/>
      <c r="DJ245" s="287"/>
      <c r="DK245" s="287"/>
      <c r="DL245" s="287"/>
      <c r="DM245" s="287"/>
      <c r="DN245" s="287"/>
      <c r="DO245" s="287"/>
      <c r="DP245" s="287"/>
      <c r="DQ245" s="287"/>
      <c r="DR245" s="288"/>
    </row>
    <row r="246" spans="1:122" s="121" customFormat="1" ht="22.35" customHeight="1" x14ac:dyDescent="0.25">
      <c r="A246" s="298"/>
      <c r="B246" s="299"/>
      <c r="C246" s="299"/>
      <c r="D246" s="299"/>
      <c r="E246" s="299"/>
      <c r="F246" s="299"/>
      <c r="G246" s="299"/>
      <c r="H246" s="299"/>
      <c r="I246" s="299"/>
      <c r="J246" s="299"/>
      <c r="K246" s="299"/>
      <c r="L246" s="299"/>
      <c r="M246" s="299"/>
      <c r="N246" s="299"/>
      <c r="O246" s="299"/>
      <c r="P246" s="299"/>
      <c r="Q246" s="299"/>
      <c r="R246" s="299"/>
      <c r="S246" s="299"/>
      <c r="T246" s="299"/>
      <c r="U246" s="299"/>
      <c r="V246" s="299"/>
      <c r="W246" s="299"/>
      <c r="X246" s="299"/>
      <c r="Y246" s="299"/>
      <c r="Z246" s="299"/>
      <c r="AA246" s="299"/>
      <c r="AB246" s="299"/>
      <c r="AC246" s="300"/>
      <c r="AD246" s="301"/>
      <c r="AE246" s="301"/>
      <c r="AF246" s="301"/>
      <c r="AG246" s="301"/>
      <c r="AH246" s="301"/>
      <c r="AI246" s="301"/>
      <c r="AJ246" s="301"/>
      <c r="AK246" s="301"/>
      <c r="AL246" s="301"/>
      <c r="AM246" s="301"/>
      <c r="AN246" s="301"/>
      <c r="AO246" s="301"/>
      <c r="AP246" s="301"/>
      <c r="AQ246" s="302"/>
      <c r="AR246" s="289"/>
      <c r="AS246" s="290"/>
      <c r="AT246" s="290"/>
      <c r="AU246" s="290"/>
      <c r="AV246" s="290"/>
      <c r="AW246" s="290"/>
      <c r="AX246" s="291"/>
      <c r="AY246" s="295"/>
      <c r="AZ246" s="296"/>
      <c r="BA246" s="296"/>
      <c r="BB246" s="296"/>
      <c r="BC246" s="296"/>
      <c r="BD246" s="296"/>
      <c r="BE246" s="296"/>
      <c r="BF246" s="296"/>
      <c r="BG246" s="295"/>
      <c r="BH246" s="296"/>
      <c r="BI246" s="296"/>
      <c r="BJ246" s="296"/>
      <c r="BK246" s="296"/>
      <c r="BL246" s="296"/>
      <c r="BM246" s="296"/>
      <c r="BN246" s="297"/>
      <c r="BO246" s="292"/>
      <c r="BP246" s="293"/>
      <c r="BQ246" s="293"/>
      <c r="BR246" s="293"/>
      <c r="BS246" s="293"/>
      <c r="BT246" s="293"/>
      <c r="BU246" s="293"/>
      <c r="BV246" s="293"/>
      <c r="BW246" s="293"/>
      <c r="BX246" s="294"/>
      <c r="BY246" s="292"/>
      <c r="BZ246" s="293"/>
      <c r="CA246" s="293"/>
      <c r="CB246" s="293"/>
      <c r="CC246" s="293"/>
      <c r="CD246" s="293"/>
      <c r="CE246" s="293"/>
      <c r="CF246" s="293"/>
      <c r="CG246" s="293"/>
      <c r="CH246" s="294"/>
      <c r="CI246" s="292"/>
      <c r="CJ246" s="293"/>
      <c r="CK246" s="293"/>
      <c r="CL246" s="293"/>
      <c r="CM246" s="293"/>
      <c r="CN246" s="293"/>
      <c r="CO246" s="293"/>
      <c r="CP246" s="293"/>
      <c r="CQ246" s="293"/>
      <c r="CR246" s="294"/>
      <c r="CS246" s="286">
        <f t="shared" si="17"/>
        <v>0</v>
      </c>
      <c r="CT246" s="287"/>
      <c r="CU246" s="287"/>
      <c r="CV246" s="287"/>
      <c r="CW246" s="287"/>
      <c r="CX246" s="287"/>
      <c r="CY246" s="287"/>
      <c r="CZ246" s="287"/>
      <c r="DA246" s="287"/>
      <c r="DB246" s="287"/>
      <c r="DC246" s="287"/>
      <c r="DD246" s="287"/>
      <c r="DE246" s="288"/>
      <c r="DF246" s="286">
        <f t="shared" si="18"/>
        <v>0</v>
      </c>
      <c r="DG246" s="287"/>
      <c r="DH246" s="287"/>
      <c r="DI246" s="287"/>
      <c r="DJ246" s="287"/>
      <c r="DK246" s="287"/>
      <c r="DL246" s="287"/>
      <c r="DM246" s="287"/>
      <c r="DN246" s="287"/>
      <c r="DO246" s="287"/>
      <c r="DP246" s="287"/>
      <c r="DQ246" s="287"/>
      <c r="DR246" s="288"/>
    </row>
    <row r="247" spans="1:122" s="121" customFormat="1" ht="22.35" customHeight="1" x14ac:dyDescent="0.25">
      <c r="A247" s="298"/>
      <c r="B247" s="299"/>
      <c r="C247" s="299"/>
      <c r="D247" s="299"/>
      <c r="E247" s="299"/>
      <c r="F247" s="299"/>
      <c r="G247" s="299"/>
      <c r="H247" s="299"/>
      <c r="I247" s="299"/>
      <c r="J247" s="299"/>
      <c r="K247" s="299"/>
      <c r="L247" s="299"/>
      <c r="M247" s="299"/>
      <c r="N247" s="299"/>
      <c r="O247" s="299"/>
      <c r="P247" s="299"/>
      <c r="Q247" s="299"/>
      <c r="R247" s="299"/>
      <c r="S247" s="299"/>
      <c r="T247" s="299"/>
      <c r="U247" s="299"/>
      <c r="V247" s="299"/>
      <c r="W247" s="299"/>
      <c r="X247" s="299"/>
      <c r="Y247" s="299"/>
      <c r="Z247" s="299"/>
      <c r="AA247" s="299"/>
      <c r="AB247" s="299"/>
      <c r="AC247" s="300"/>
      <c r="AD247" s="301"/>
      <c r="AE247" s="301"/>
      <c r="AF247" s="301"/>
      <c r="AG247" s="301"/>
      <c r="AH247" s="301"/>
      <c r="AI247" s="301"/>
      <c r="AJ247" s="301"/>
      <c r="AK247" s="301"/>
      <c r="AL247" s="301"/>
      <c r="AM247" s="301"/>
      <c r="AN247" s="301"/>
      <c r="AO247" s="301"/>
      <c r="AP247" s="301"/>
      <c r="AQ247" s="302"/>
      <c r="AR247" s="289"/>
      <c r="AS247" s="290"/>
      <c r="AT247" s="290"/>
      <c r="AU247" s="290"/>
      <c r="AV247" s="290"/>
      <c r="AW247" s="290"/>
      <c r="AX247" s="291"/>
      <c r="AY247" s="295"/>
      <c r="AZ247" s="296"/>
      <c r="BA247" s="296"/>
      <c r="BB247" s="296"/>
      <c r="BC247" s="296"/>
      <c r="BD247" s="296"/>
      <c r="BE247" s="296"/>
      <c r="BF247" s="296"/>
      <c r="BG247" s="295"/>
      <c r="BH247" s="296"/>
      <c r="BI247" s="296"/>
      <c r="BJ247" s="296"/>
      <c r="BK247" s="296"/>
      <c r="BL247" s="296"/>
      <c r="BM247" s="296"/>
      <c r="BN247" s="297"/>
      <c r="BO247" s="292"/>
      <c r="BP247" s="293"/>
      <c r="BQ247" s="293"/>
      <c r="BR247" s="293"/>
      <c r="BS247" s="293"/>
      <c r="BT247" s="293"/>
      <c r="BU247" s="293"/>
      <c r="BV247" s="293"/>
      <c r="BW247" s="293"/>
      <c r="BX247" s="294"/>
      <c r="BY247" s="292"/>
      <c r="BZ247" s="293"/>
      <c r="CA247" s="293"/>
      <c r="CB247" s="293"/>
      <c r="CC247" s="293"/>
      <c r="CD247" s="293"/>
      <c r="CE247" s="293"/>
      <c r="CF247" s="293"/>
      <c r="CG247" s="293"/>
      <c r="CH247" s="294"/>
      <c r="CI247" s="292"/>
      <c r="CJ247" s="293"/>
      <c r="CK247" s="293"/>
      <c r="CL247" s="293"/>
      <c r="CM247" s="293"/>
      <c r="CN247" s="293"/>
      <c r="CO247" s="293"/>
      <c r="CP247" s="293"/>
      <c r="CQ247" s="293"/>
      <c r="CR247" s="294"/>
      <c r="CS247" s="286">
        <f t="shared" si="17"/>
        <v>0</v>
      </c>
      <c r="CT247" s="287"/>
      <c r="CU247" s="287"/>
      <c r="CV247" s="287"/>
      <c r="CW247" s="287"/>
      <c r="CX247" s="287"/>
      <c r="CY247" s="287"/>
      <c r="CZ247" s="287"/>
      <c r="DA247" s="287"/>
      <c r="DB247" s="287"/>
      <c r="DC247" s="287"/>
      <c r="DD247" s="287"/>
      <c r="DE247" s="288"/>
      <c r="DF247" s="286">
        <f t="shared" si="18"/>
        <v>0</v>
      </c>
      <c r="DG247" s="287"/>
      <c r="DH247" s="287"/>
      <c r="DI247" s="287"/>
      <c r="DJ247" s="287"/>
      <c r="DK247" s="287"/>
      <c r="DL247" s="287"/>
      <c r="DM247" s="287"/>
      <c r="DN247" s="287"/>
      <c r="DO247" s="287"/>
      <c r="DP247" s="287"/>
      <c r="DQ247" s="287"/>
      <c r="DR247" s="288"/>
    </row>
    <row r="248" spans="1:122" s="121" customFormat="1" ht="22.35" customHeight="1" x14ac:dyDescent="0.25">
      <c r="A248" s="298"/>
      <c r="B248" s="299"/>
      <c r="C248" s="299"/>
      <c r="D248" s="299"/>
      <c r="E248" s="299"/>
      <c r="F248" s="299"/>
      <c r="G248" s="299"/>
      <c r="H248" s="299"/>
      <c r="I248" s="299"/>
      <c r="J248" s="299"/>
      <c r="K248" s="299"/>
      <c r="L248" s="299"/>
      <c r="M248" s="299"/>
      <c r="N248" s="299"/>
      <c r="O248" s="299"/>
      <c r="P248" s="299"/>
      <c r="Q248" s="299"/>
      <c r="R248" s="299"/>
      <c r="S248" s="299"/>
      <c r="T248" s="299"/>
      <c r="U248" s="299"/>
      <c r="V248" s="299"/>
      <c r="W248" s="299"/>
      <c r="X248" s="299"/>
      <c r="Y248" s="299"/>
      <c r="Z248" s="299"/>
      <c r="AA248" s="299"/>
      <c r="AB248" s="299"/>
      <c r="AC248" s="300"/>
      <c r="AD248" s="301"/>
      <c r="AE248" s="301"/>
      <c r="AF248" s="301"/>
      <c r="AG248" s="301"/>
      <c r="AH248" s="301"/>
      <c r="AI248" s="301"/>
      <c r="AJ248" s="301"/>
      <c r="AK248" s="301"/>
      <c r="AL248" s="301"/>
      <c r="AM248" s="301"/>
      <c r="AN248" s="301"/>
      <c r="AO248" s="301"/>
      <c r="AP248" s="301"/>
      <c r="AQ248" s="302"/>
      <c r="AR248" s="289"/>
      <c r="AS248" s="290"/>
      <c r="AT248" s="290"/>
      <c r="AU248" s="290"/>
      <c r="AV248" s="290"/>
      <c r="AW248" s="290"/>
      <c r="AX248" s="291"/>
      <c r="AY248" s="295"/>
      <c r="AZ248" s="296"/>
      <c r="BA248" s="296"/>
      <c r="BB248" s="296"/>
      <c r="BC248" s="296"/>
      <c r="BD248" s="296"/>
      <c r="BE248" s="296"/>
      <c r="BF248" s="296"/>
      <c r="BG248" s="295"/>
      <c r="BH248" s="296"/>
      <c r="BI248" s="296"/>
      <c r="BJ248" s="296"/>
      <c r="BK248" s="296"/>
      <c r="BL248" s="296"/>
      <c r="BM248" s="296"/>
      <c r="BN248" s="297"/>
      <c r="BO248" s="292"/>
      <c r="BP248" s="293"/>
      <c r="BQ248" s="293"/>
      <c r="BR248" s="293"/>
      <c r="BS248" s="293"/>
      <c r="BT248" s="293"/>
      <c r="BU248" s="293"/>
      <c r="BV248" s="293"/>
      <c r="BW248" s="293"/>
      <c r="BX248" s="294"/>
      <c r="BY248" s="292"/>
      <c r="BZ248" s="293"/>
      <c r="CA248" s="293"/>
      <c r="CB248" s="293"/>
      <c r="CC248" s="293"/>
      <c r="CD248" s="293"/>
      <c r="CE248" s="293"/>
      <c r="CF248" s="293"/>
      <c r="CG248" s="293"/>
      <c r="CH248" s="294"/>
      <c r="CI248" s="292"/>
      <c r="CJ248" s="293"/>
      <c r="CK248" s="293"/>
      <c r="CL248" s="293"/>
      <c r="CM248" s="293"/>
      <c r="CN248" s="293"/>
      <c r="CO248" s="293"/>
      <c r="CP248" s="293"/>
      <c r="CQ248" s="293"/>
      <c r="CR248" s="294"/>
      <c r="CS248" s="286">
        <f t="shared" si="17"/>
        <v>0</v>
      </c>
      <c r="CT248" s="287"/>
      <c r="CU248" s="287"/>
      <c r="CV248" s="287"/>
      <c r="CW248" s="287"/>
      <c r="CX248" s="287"/>
      <c r="CY248" s="287"/>
      <c r="CZ248" s="287"/>
      <c r="DA248" s="287"/>
      <c r="DB248" s="287"/>
      <c r="DC248" s="287"/>
      <c r="DD248" s="287"/>
      <c r="DE248" s="288"/>
      <c r="DF248" s="286">
        <f t="shared" si="18"/>
        <v>0</v>
      </c>
      <c r="DG248" s="287"/>
      <c r="DH248" s="287"/>
      <c r="DI248" s="287"/>
      <c r="DJ248" s="287"/>
      <c r="DK248" s="287"/>
      <c r="DL248" s="287"/>
      <c r="DM248" s="287"/>
      <c r="DN248" s="287"/>
      <c r="DO248" s="287"/>
      <c r="DP248" s="287"/>
      <c r="DQ248" s="287"/>
      <c r="DR248" s="288"/>
    </row>
    <row r="249" spans="1:122" s="121" customFormat="1" ht="22.35" customHeight="1" x14ac:dyDescent="0.25">
      <c r="A249" s="298"/>
      <c r="B249" s="299"/>
      <c r="C249" s="299"/>
      <c r="D249" s="299"/>
      <c r="E249" s="299"/>
      <c r="F249" s="299"/>
      <c r="G249" s="299"/>
      <c r="H249" s="299"/>
      <c r="I249" s="299"/>
      <c r="J249" s="299"/>
      <c r="K249" s="299"/>
      <c r="L249" s="299"/>
      <c r="M249" s="299"/>
      <c r="N249" s="299"/>
      <c r="O249" s="299"/>
      <c r="P249" s="299"/>
      <c r="Q249" s="299"/>
      <c r="R249" s="299"/>
      <c r="S249" s="299"/>
      <c r="T249" s="299"/>
      <c r="U249" s="299"/>
      <c r="V249" s="299"/>
      <c r="W249" s="299"/>
      <c r="X249" s="299"/>
      <c r="Y249" s="299"/>
      <c r="Z249" s="299"/>
      <c r="AA249" s="299"/>
      <c r="AB249" s="299"/>
      <c r="AC249" s="300"/>
      <c r="AD249" s="301"/>
      <c r="AE249" s="301"/>
      <c r="AF249" s="301"/>
      <c r="AG249" s="301"/>
      <c r="AH249" s="301"/>
      <c r="AI249" s="301"/>
      <c r="AJ249" s="301"/>
      <c r="AK249" s="301"/>
      <c r="AL249" s="301"/>
      <c r="AM249" s="301"/>
      <c r="AN249" s="301"/>
      <c r="AO249" s="301"/>
      <c r="AP249" s="301"/>
      <c r="AQ249" s="302"/>
      <c r="AR249" s="289"/>
      <c r="AS249" s="290"/>
      <c r="AT249" s="290"/>
      <c r="AU249" s="290"/>
      <c r="AV249" s="290"/>
      <c r="AW249" s="290"/>
      <c r="AX249" s="291"/>
      <c r="AY249" s="295"/>
      <c r="AZ249" s="296"/>
      <c r="BA249" s="296"/>
      <c r="BB249" s="296"/>
      <c r="BC249" s="296"/>
      <c r="BD249" s="296"/>
      <c r="BE249" s="296"/>
      <c r="BF249" s="296"/>
      <c r="BG249" s="295"/>
      <c r="BH249" s="296"/>
      <c r="BI249" s="296"/>
      <c r="BJ249" s="296"/>
      <c r="BK249" s="296"/>
      <c r="BL249" s="296"/>
      <c r="BM249" s="296"/>
      <c r="BN249" s="297"/>
      <c r="BO249" s="292"/>
      <c r="BP249" s="293"/>
      <c r="BQ249" s="293"/>
      <c r="BR249" s="293"/>
      <c r="BS249" s="293"/>
      <c r="BT249" s="293"/>
      <c r="BU249" s="293"/>
      <c r="BV249" s="293"/>
      <c r="BW249" s="293"/>
      <c r="BX249" s="294"/>
      <c r="BY249" s="292"/>
      <c r="BZ249" s="293"/>
      <c r="CA249" s="293"/>
      <c r="CB249" s="293"/>
      <c r="CC249" s="293"/>
      <c r="CD249" s="293"/>
      <c r="CE249" s="293"/>
      <c r="CF249" s="293"/>
      <c r="CG249" s="293"/>
      <c r="CH249" s="294"/>
      <c r="CI249" s="292"/>
      <c r="CJ249" s="293"/>
      <c r="CK249" s="293"/>
      <c r="CL249" s="293"/>
      <c r="CM249" s="293"/>
      <c r="CN249" s="293"/>
      <c r="CO249" s="293"/>
      <c r="CP249" s="293"/>
      <c r="CQ249" s="293"/>
      <c r="CR249" s="294"/>
      <c r="CS249" s="286">
        <f t="shared" si="17"/>
        <v>0</v>
      </c>
      <c r="CT249" s="287"/>
      <c r="CU249" s="287"/>
      <c r="CV249" s="287"/>
      <c r="CW249" s="287"/>
      <c r="CX249" s="287"/>
      <c r="CY249" s="287"/>
      <c r="CZ249" s="287"/>
      <c r="DA249" s="287"/>
      <c r="DB249" s="287"/>
      <c r="DC249" s="287"/>
      <c r="DD249" s="287"/>
      <c r="DE249" s="288"/>
      <c r="DF249" s="286">
        <f t="shared" si="18"/>
        <v>0</v>
      </c>
      <c r="DG249" s="287"/>
      <c r="DH249" s="287"/>
      <c r="DI249" s="287"/>
      <c r="DJ249" s="287"/>
      <c r="DK249" s="287"/>
      <c r="DL249" s="287"/>
      <c r="DM249" s="287"/>
      <c r="DN249" s="287"/>
      <c r="DO249" s="287"/>
      <c r="DP249" s="287"/>
      <c r="DQ249" s="287"/>
      <c r="DR249" s="288"/>
    </row>
    <row r="250" spans="1:122" s="121" customFormat="1" ht="22.35" customHeight="1" x14ac:dyDescent="0.25">
      <c r="A250" s="298"/>
      <c r="B250" s="299"/>
      <c r="C250" s="299"/>
      <c r="D250" s="299"/>
      <c r="E250" s="299"/>
      <c r="F250" s="299"/>
      <c r="G250" s="299"/>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300"/>
      <c r="AD250" s="301"/>
      <c r="AE250" s="301"/>
      <c r="AF250" s="301"/>
      <c r="AG250" s="301"/>
      <c r="AH250" s="301"/>
      <c r="AI250" s="301"/>
      <c r="AJ250" s="301"/>
      <c r="AK250" s="301"/>
      <c r="AL250" s="301"/>
      <c r="AM250" s="301"/>
      <c r="AN250" s="301"/>
      <c r="AO250" s="301"/>
      <c r="AP250" s="301"/>
      <c r="AQ250" s="302"/>
      <c r="AR250" s="289"/>
      <c r="AS250" s="290"/>
      <c r="AT250" s="290"/>
      <c r="AU250" s="290"/>
      <c r="AV250" s="290"/>
      <c r="AW250" s="290"/>
      <c r="AX250" s="291"/>
      <c r="AY250" s="295"/>
      <c r="AZ250" s="296"/>
      <c r="BA250" s="296"/>
      <c r="BB250" s="296"/>
      <c r="BC250" s="296"/>
      <c r="BD250" s="296"/>
      <c r="BE250" s="296"/>
      <c r="BF250" s="296"/>
      <c r="BG250" s="295"/>
      <c r="BH250" s="296"/>
      <c r="BI250" s="296"/>
      <c r="BJ250" s="296"/>
      <c r="BK250" s="296"/>
      <c r="BL250" s="296"/>
      <c r="BM250" s="296"/>
      <c r="BN250" s="297"/>
      <c r="BO250" s="292"/>
      <c r="BP250" s="293"/>
      <c r="BQ250" s="293"/>
      <c r="BR250" s="293"/>
      <c r="BS250" s="293"/>
      <c r="BT250" s="293"/>
      <c r="BU250" s="293"/>
      <c r="BV250" s="293"/>
      <c r="BW250" s="293"/>
      <c r="BX250" s="294"/>
      <c r="BY250" s="292"/>
      <c r="BZ250" s="293"/>
      <c r="CA250" s="293"/>
      <c r="CB250" s="293"/>
      <c r="CC250" s="293"/>
      <c r="CD250" s="293"/>
      <c r="CE250" s="293"/>
      <c r="CF250" s="293"/>
      <c r="CG250" s="293"/>
      <c r="CH250" s="294"/>
      <c r="CI250" s="292"/>
      <c r="CJ250" s="293"/>
      <c r="CK250" s="293"/>
      <c r="CL250" s="293"/>
      <c r="CM250" s="293"/>
      <c r="CN250" s="293"/>
      <c r="CO250" s="293"/>
      <c r="CP250" s="293"/>
      <c r="CQ250" s="293"/>
      <c r="CR250" s="294"/>
      <c r="CS250" s="286">
        <f t="shared" si="17"/>
        <v>0</v>
      </c>
      <c r="CT250" s="287"/>
      <c r="CU250" s="287"/>
      <c r="CV250" s="287"/>
      <c r="CW250" s="287"/>
      <c r="CX250" s="287"/>
      <c r="CY250" s="287"/>
      <c r="CZ250" s="287"/>
      <c r="DA250" s="287"/>
      <c r="DB250" s="287"/>
      <c r="DC250" s="287"/>
      <c r="DD250" s="287"/>
      <c r="DE250" s="288"/>
      <c r="DF250" s="286">
        <f t="shared" si="18"/>
        <v>0</v>
      </c>
      <c r="DG250" s="287"/>
      <c r="DH250" s="287"/>
      <c r="DI250" s="287"/>
      <c r="DJ250" s="287"/>
      <c r="DK250" s="287"/>
      <c r="DL250" s="287"/>
      <c r="DM250" s="287"/>
      <c r="DN250" s="287"/>
      <c r="DO250" s="287"/>
      <c r="DP250" s="287"/>
      <c r="DQ250" s="287"/>
      <c r="DR250" s="288"/>
    </row>
    <row r="251" spans="1:122" s="121" customFormat="1" ht="22.35" customHeight="1" x14ac:dyDescent="0.25">
      <c r="A251" s="298"/>
      <c r="B251" s="299"/>
      <c r="C251" s="299"/>
      <c r="D251" s="299"/>
      <c r="E251" s="299"/>
      <c r="F251" s="299"/>
      <c r="G251" s="299"/>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300"/>
      <c r="AD251" s="301"/>
      <c r="AE251" s="301"/>
      <c r="AF251" s="301"/>
      <c r="AG251" s="301"/>
      <c r="AH251" s="301"/>
      <c r="AI251" s="301"/>
      <c r="AJ251" s="301"/>
      <c r="AK251" s="301"/>
      <c r="AL251" s="301"/>
      <c r="AM251" s="301"/>
      <c r="AN251" s="301"/>
      <c r="AO251" s="301"/>
      <c r="AP251" s="301"/>
      <c r="AQ251" s="302"/>
      <c r="AR251" s="289"/>
      <c r="AS251" s="290"/>
      <c r="AT251" s="290"/>
      <c r="AU251" s="290"/>
      <c r="AV251" s="290"/>
      <c r="AW251" s="290"/>
      <c r="AX251" s="291"/>
      <c r="AY251" s="295"/>
      <c r="AZ251" s="296"/>
      <c r="BA251" s="296"/>
      <c r="BB251" s="296"/>
      <c r="BC251" s="296"/>
      <c r="BD251" s="296"/>
      <c r="BE251" s="296"/>
      <c r="BF251" s="296"/>
      <c r="BG251" s="295"/>
      <c r="BH251" s="296"/>
      <c r="BI251" s="296"/>
      <c r="BJ251" s="296"/>
      <c r="BK251" s="296"/>
      <c r="BL251" s="296"/>
      <c r="BM251" s="296"/>
      <c r="BN251" s="297"/>
      <c r="BO251" s="292"/>
      <c r="BP251" s="293"/>
      <c r="BQ251" s="293"/>
      <c r="BR251" s="293"/>
      <c r="BS251" s="293"/>
      <c r="BT251" s="293"/>
      <c r="BU251" s="293"/>
      <c r="BV251" s="293"/>
      <c r="BW251" s="293"/>
      <c r="BX251" s="294"/>
      <c r="BY251" s="292"/>
      <c r="BZ251" s="293"/>
      <c r="CA251" s="293"/>
      <c r="CB251" s="293"/>
      <c r="CC251" s="293"/>
      <c r="CD251" s="293"/>
      <c r="CE251" s="293"/>
      <c r="CF251" s="293"/>
      <c r="CG251" s="293"/>
      <c r="CH251" s="294"/>
      <c r="CI251" s="292"/>
      <c r="CJ251" s="293"/>
      <c r="CK251" s="293"/>
      <c r="CL251" s="293"/>
      <c r="CM251" s="293"/>
      <c r="CN251" s="293"/>
      <c r="CO251" s="293"/>
      <c r="CP251" s="293"/>
      <c r="CQ251" s="293"/>
      <c r="CR251" s="294"/>
      <c r="CS251" s="286">
        <f t="shared" si="17"/>
        <v>0</v>
      </c>
      <c r="CT251" s="287"/>
      <c r="CU251" s="287"/>
      <c r="CV251" s="287"/>
      <c r="CW251" s="287"/>
      <c r="CX251" s="287"/>
      <c r="CY251" s="287"/>
      <c r="CZ251" s="287"/>
      <c r="DA251" s="287"/>
      <c r="DB251" s="287"/>
      <c r="DC251" s="287"/>
      <c r="DD251" s="287"/>
      <c r="DE251" s="288"/>
      <c r="DF251" s="286">
        <f t="shared" si="18"/>
        <v>0</v>
      </c>
      <c r="DG251" s="287"/>
      <c r="DH251" s="287"/>
      <c r="DI251" s="287"/>
      <c r="DJ251" s="287"/>
      <c r="DK251" s="287"/>
      <c r="DL251" s="287"/>
      <c r="DM251" s="287"/>
      <c r="DN251" s="287"/>
      <c r="DO251" s="287"/>
      <c r="DP251" s="287"/>
      <c r="DQ251" s="287"/>
      <c r="DR251" s="288"/>
    </row>
    <row r="252" spans="1:122" s="121" customFormat="1" ht="22.35" customHeight="1" x14ac:dyDescent="0.25">
      <c r="A252" s="298"/>
      <c r="B252" s="299"/>
      <c r="C252" s="299"/>
      <c r="D252" s="299"/>
      <c r="E252" s="299"/>
      <c r="F252" s="299"/>
      <c r="G252" s="299"/>
      <c r="H252" s="299"/>
      <c r="I252" s="299"/>
      <c r="J252" s="299"/>
      <c r="K252" s="299"/>
      <c r="L252" s="299"/>
      <c r="M252" s="299"/>
      <c r="N252" s="299"/>
      <c r="O252" s="299"/>
      <c r="P252" s="299"/>
      <c r="Q252" s="299"/>
      <c r="R252" s="299"/>
      <c r="S252" s="299"/>
      <c r="T252" s="299"/>
      <c r="U252" s="299"/>
      <c r="V252" s="299"/>
      <c r="W252" s="299"/>
      <c r="X252" s="299"/>
      <c r="Y252" s="299"/>
      <c r="Z252" s="299"/>
      <c r="AA252" s="299"/>
      <c r="AB252" s="299"/>
      <c r="AC252" s="300"/>
      <c r="AD252" s="301"/>
      <c r="AE252" s="301"/>
      <c r="AF252" s="301"/>
      <c r="AG252" s="301"/>
      <c r="AH252" s="301"/>
      <c r="AI252" s="301"/>
      <c r="AJ252" s="301"/>
      <c r="AK252" s="301"/>
      <c r="AL252" s="301"/>
      <c r="AM252" s="301"/>
      <c r="AN252" s="301"/>
      <c r="AO252" s="301"/>
      <c r="AP252" s="301"/>
      <c r="AQ252" s="302"/>
      <c r="AR252" s="289"/>
      <c r="AS252" s="290"/>
      <c r="AT252" s="290"/>
      <c r="AU252" s="290"/>
      <c r="AV252" s="290"/>
      <c r="AW252" s="290"/>
      <c r="AX252" s="291"/>
      <c r="AY252" s="295"/>
      <c r="AZ252" s="296"/>
      <c r="BA252" s="296"/>
      <c r="BB252" s="296"/>
      <c r="BC252" s="296"/>
      <c r="BD252" s="296"/>
      <c r="BE252" s="296"/>
      <c r="BF252" s="296"/>
      <c r="BG252" s="295"/>
      <c r="BH252" s="296"/>
      <c r="BI252" s="296"/>
      <c r="BJ252" s="296"/>
      <c r="BK252" s="296"/>
      <c r="BL252" s="296"/>
      <c r="BM252" s="296"/>
      <c r="BN252" s="297"/>
      <c r="BO252" s="292"/>
      <c r="BP252" s="293"/>
      <c r="BQ252" s="293"/>
      <c r="BR252" s="293"/>
      <c r="BS252" s="293"/>
      <c r="BT252" s="293"/>
      <c r="BU252" s="293"/>
      <c r="BV252" s="293"/>
      <c r="BW252" s="293"/>
      <c r="BX252" s="294"/>
      <c r="BY252" s="292"/>
      <c r="BZ252" s="293"/>
      <c r="CA252" s="293"/>
      <c r="CB252" s="293"/>
      <c r="CC252" s="293"/>
      <c r="CD252" s="293"/>
      <c r="CE252" s="293"/>
      <c r="CF252" s="293"/>
      <c r="CG252" s="293"/>
      <c r="CH252" s="294"/>
      <c r="CI252" s="292"/>
      <c r="CJ252" s="293"/>
      <c r="CK252" s="293"/>
      <c r="CL252" s="293"/>
      <c r="CM252" s="293"/>
      <c r="CN252" s="293"/>
      <c r="CO252" s="293"/>
      <c r="CP252" s="293"/>
      <c r="CQ252" s="293"/>
      <c r="CR252" s="294"/>
      <c r="CS252" s="286">
        <f t="shared" si="17"/>
        <v>0</v>
      </c>
      <c r="CT252" s="287"/>
      <c r="CU252" s="287"/>
      <c r="CV252" s="287"/>
      <c r="CW252" s="287"/>
      <c r="CX252" s="287"/>
      <c r="CY252" s="287"/>
      <c r="CZ252" s="287"/>
      <c r="DA252" s="287"/>
      <c r="DB252" s="287"/>
      <c r="DC252" s="287"/>
      <c r="DD252" s="287"/>
      <c r="DE252" s="288"/>
      <c r="DF252" s="286">
        <f t="shared" si="18"/>
        <v>0</v>
      </c>
      <c r="DG252" s="287"/>
      <c r="DH252" s="287"/>
      <c r="DI252" s="287"/>
      <c r="DJ252" s="287"/>
      <c r="DK252" s="287"/>
      <c r="DL252" s="287"/>
      <c r="DM252" s="287"/>
      <c r="DN252" s="287"/>
      <c r="DO252" s="287"/>
      <c r="DP252" s="287"/>
      <c r="DQ252" s="287"/>
      <c r="DR252" s="288"/>
    </row>
    <row r="253" spans="1:122" s="121" customFormat="1" ht="22.35" customHeight="1" x14ac:dyDescent="0.25">
      <c r="A253" s="298"/>
      <c r="B253" s="299"/>
      <c r="C253" s="299"/>
      <c r="D253" s="299"/>
      <c r="E253" s="299"/>
      <c r="F253" s="299"/>
      <c r="G253" s="299"/>
      <c r="H253" s="299"/>
      <c r="I253" s="299"/>
      <c r="J253" s="299"/>
      <c r="K253" s="299"/>
      <c r="L253" s="299"/>
      <c r="M253" s="299"/>
      <c r="N253" s="299"/>
      <c r="O253" s="299"/>
      <c r="P253" s="299"/>
      <c r="Q253" s="299"/>
      <c r="R253" s="299"/>
      <c r="S253" s="299"/>
      <c r="T253" s="299"/>
      <c r="U253" s="299"/>
      <c r="V253" s="299"/>
      <c r="W253" s="299"/>
      <c r="X253" s="299"/>
      <c r="Y253" s="299"/>
      <c r="Z253" s="299"/>
      <c r="AA253" s="299"/>
      <c r="AB253" s="299"/>
      <c r="AC253" s="300"/>
      <c r="AD253" s="301"/>
      <c r="AE253" s="301"/>
      <c r="AF253" s="301"/>
      <c r="AG253" s="301"/>
      <c r="AH253" s="301"/>
      <c r="AI253" s="301"/>
      <c r="AJ253" s="301"/>
      <c r="AK253" s="301"/>
      <c r="AL253" s="301"/>
      <c r="AM253" s="301"/>
      <c r="AN253" s="301"/>
      <c r="AO253" s="301"/>
      <c r="AP253" s="301"/>
      <c r="AQ253" s="302"/>
      <c r="AR253" s="289"/>
      <c r="AS253" s="290"/>
      <c r="AT253" s="290"/>
      <c r="AU253" s="290"/>
      <c r="AV253" s="290"/>
      <c r="AW253" s="290"/>
      <c r="AX253" s="291"/>
      <c r="AY253" s="295"/>
      <c r="AZ253" s="296"/>
      <c r="BA253" s="296"/>
      <c r="BB253" s="296"/>
      <c r="BC253" s="296"/>
      <c r="BD253" s="296"/>
      <c r="BE253" s="296"/>
      <c r="BF253" s="296"/>
      <c r="BG253" s="295"/>
      <c r="BH253" s="296"/>
      <c r="BI253" s="296"/>
      <c r="BJ253" s="296"/>
      <c r="BK253" s="296"/>
      <c r="BL253" s="296"/>
      <c r="BM253" s="296"/>
      <c r="BN253" s="297"/>
      <c r="BO253" s="292"/>
      <c r="BP253" s="293"/>
      <c r="BQ253" s="293"/>
      <c r="BR253" s="293"/>
      <c r="BS253" s="293"/>
      <c r="BT253" s="293"/>
      <c r="BU253" s="293"/>
      <c r="BV253" s="293"/>
      <c r="BW253" s="293"/>
      <c r="BX253" s="294"/>
      <c r="BY253" s="292"/>
      <c r="BZ253" s="293"/>
      <c r="CA253" s="293"/>
      <c r="CB253" s="293"/>
      <c r="CC253" s="293"/>
      <c r="CD253" s="293"/>
      <c r="CE253" s="293"/>
      <c r="CF253" s="293"/>
      <c r="CG253" s="293"/>
      <c r="CH253" s="294"/>
      <c r="CI253" s="292"/>
      <c r="CJ253" s="293"/>
      <c r="CK253" s="293"/>
      <c r="CL253" s="293"/>
      <c r="CM253" s="293"/>
      <c r="CN253" s="293"/>
      <c r="CO253" s="293"/>
      <c r="CP253" s="293"/>
      <c r="CQ253" s="293"/>
      <c r="CR253" s="294"/>
      <c r="CS253" s="286">
        <f t="shared" si="17"/>
        <v>0</v>
      </c>
      <c r="CT253" s="287"/>
      <c r="CU253" s="287"/>
      <c r="CV253" s="287"/>
      <c r="CW253" s="287"/>
      <c r="CX253" s="287"/>
      <c r="CY253" s="287"/>
      <c r="CZ253" s="287"/>
      <c r="DA253" s="287"/>
      <c r="DB253" s="287"/>
      <c r="DC253" s="287"/>
      <c r="DD253" s="287"/>
      <c r="DE253" s="288"/>
      <c r="DF253" s="286">
        <f t="shared" si="18"/>
        <v>0</v>
      </c>
      <c r="DG253" s="287"/>
      <c r="DH253" s="287"/>
      <c r="DI253" s="287"/>
      <c r="DJ253" s="287"/>
      <c r="DK253" s="287"/>
      <c r="DL253" s="287"/>
      <c r="DM253" s="287"/>
      <c r="DN253" s="287"/>
      <c r="DO253" s="287"/>
      <c r="DP253" s="287"/>
      <c r="DQ253" s="287"/>
      <c r="DR253" s="288"/>
    </row>
    <row r="254" spans="1:122" s="121" customFormat="1" ht="22.35" customHeight="1" x14ac:dyDescent="0.25">
      <c r="A254" s="298"/>
      <c r="B254" s="299"/>
      <c r="C254" s="299"/>
      <c r="D254" s="299"/>
      <c r="E254" s="299"/>
      <c r="F254" s="299"/>
      <c r="G254" s="299"/>
      <c r="H254" s="299"/>
      <c r="I254" s="299"/>
      <c r="J254" s="299"/>
      <c r="K254" s="299"/>
      <c r="L254" s="299"/>
      <c r="M254" s="299"/>
      <c r="N254" s="299"/>
      <c r="O254" s="299"/>
      <c r="P254" s="299"/>
      <c r="Q254" s="299"/>
      <c r="R254" s="299"/>
      <c r="S254" s="299"/>
      <c r="T254" s="299"/>
      <c r="U254" s="299"/>
      <c r="V254" s="299"/>
      <c r="W254" s="299"/>
      <c r="X254" s="299"/>
      <c r="Y254" s="299"/>
      <c r="Z254" s="299"/>
      <c r="AA254" s="299"/>
      <c r="AB254" s="299"/>
      <c r="AC254" s="300"/>
      <c r="AD254" s="301"/>
      <c r="AE254" s="301"/>
      <c r="AF254" s="301"/>
      <c r="AG254" s="301"/>
      <c r="AH254" s="301"/>
      <c r="AI254" s="301"/>
      <c r="AJ254" s="301"/>
      <c r="AK254" s="301"/>
      <c r="AL254" s="301"/>
      <c r="AM254" s="301"/>
      <c r="AN254" s="301"/>
      <c r="AO254" s="301"/>
      <c r="AP254" s="301"/>
      <c r="AQ254" s="302"/>
      <c r="AR254" s="289"/>
      <c r="AS254" s="290"/>
      <c r="AT254" s="290"/>
      <c r="AU254" s="290"/>
      <c r="AV254" s="290"/>
      <c r="AW254" s="290"/>
      <c r="AX254" s="291"/>
      <c r="AY254" s="295"/>
      <c r="AZ254" s="296"/>
      <c r="BA254" s="296"/>
      <c r="BB254" s="296"/>
      <c r="BC254" s="296"/>
      <c r="BD254" s="296"/>
      <c r="BE254" s="296"/>
      <c r="BF254" s="296"/>
      <c r="BG254" s="295"/>
      <c r="BH254" s="296"/>
      <c r="BI254" s="296"/>
      <c r="BJ254" s="296"/>
      <c r="BK254" s="296"/>
      <c r="BL254" s="296"/>
      <c r="BM254" s="296"/>
      <c r="BN254" s="297"/>
      <c r="BO254" s="292"/>
      <c r="BP254" s="293"/>
      <c r="BQ254" s="293"/>
      <c r="BR254" s="293"/>
      <c r="BS254" s="293"/>
      <c r="BT254" s="293"/>
      <c r="BU254" s="293"/>
      <c r="BV254" s="293"/>
      <c r="BW254" s="293"/>
      <c r="BX254" s="294"/>
      <c r="BY254" s="292"/>
      <c r="BZ254" s="293"/>
      <c r="CA254" s="293"/>
      <c r="CB254" s="293"/>
      <c r="CC254" s="293"/>
      <c r="CD254" s="293"/>
      <c r="CE254" s="293"/>
      <c r="CF254" s="293"/>
      <c r="CG254" s="293"/>
      <c r="CH254" s="294"/>
      <c r="CI254" s="292"/>
      <c r="CJ254" s="293"/>
      <c r="CK254" s="293"/>
      <c r="CL254" s="293"/>
      <c r="CM254" s="293"/>
      <c r="CN254" s="293"/>
      <c r="CO254" s="293"/>
      <c r="CP254" s="293"/>
      <c r="CQ254" s="293"/>
      <c r="CR254" s="294"/>
      <c r="CS254" s="286">
        <f t="shared" si="17"/>
        <v>0</v>
      </c>
      <c r="CT254" s="287"/>
      <c r="CU254" s="287"/>
      <c r="CV254" s="287"/>
      <c r="CW254" s="287"/>
      <c r="CX254" s="287"/>
      <c r="CY254" s="287"/>
      <c r="CZ254" s="287"/>
      <c r="DA254" s="287"/>
      <c r="DB254" s="287"/>
      <c r="DC254" s="287"/>
      <c r="DD254" s="287"/>
      <c r="DE254" s="288"/>
      <c r="DF254" s="286">
        <f t="shared" si="18"/>
        <v>0</v>
      </c>
      <c r="DG254" s="287"/>
      <c r="DH254" s="287"/>
      <c r="DI254" s="287"/>
      <c r="DJ254" s="287"/>
      <c r="DK254" s="287"/>
      <c r="DL254" s="287"/>
      <c r="DM254" s="287"/>
      <c r="DN254" s="287"/>
      <c r="DO254" s="287"/>
      <c r="DP254" s="287"/>
      <c r="DQ254" s="287"/>
      <c r="DR254" s="288"/>
    </row>
    <row r="255" spans="1:122" s="121" customFormat="1" ht="22.35" customHeight="1" x14ac:dyDescent="0.25">
      <c r="A255" s="298"/>
      <c r="B255" s="299"/>
      <c r="C255" s="299"/>
      <c r="D255" s="299"/>
      <c r="E255" s="299"/>
      <c r="F255" s="299"/>
      <c r="G255" s="299"/>
      <c r="H255" s="299"/>
      <c r="I255" s="299"/>
      <c r="J255" s="299"/>
      <c r="K255" s="299"/>
      <c r="L255" s="299"/>
      <c r="M255" s="299"/>
      <c r="N255" s="299"/>
      <c r="O255" s="299"/>
      <c r="P255" s="299"/>
      <c r="Q255" s="299"/>
      <c r="R255" s="299"/>
      <c r="S255" s="299"/>
      <c r="T255" s="299"/>
      <c r="U255" s="299"/>
      <c r="V255" s="299"/>
      <c r="W255" s="299"/>
      <c r="X255" s="299"/>
      <c r="Y255" s="299"/>
      <c r="Z255" s="299"/>
      <c r="AA255" s="299"/>
      <c r="AB255" s="299"/>
      <c r="AC255" s="300"/>
      <c r="AD255" s="301"/>
      <c r="AE255" s="301"/>
      <c r="AF255" s="301"/>
      <c r="AG255" s="301"/>
      <c r="AH255" s="301"/>
      <c r="AI255" s="301"/>
      <c r="AJ255" s="301"/>
      <c r="AK255" s="301"/>
      <c r="AL255" s="301"/>
      <c r="AM255" s="301"/>
      <c r="AN255" s="301"/>
      <c r="AO255" s="301"/>
      <c r="AP255" s="301"/>
      <c r="AQ255" s="302"/>
      <c r="AR255" s="289"/>
      <c r="AS255" s="290"/>
      <c r="AT255" s="290"/>
      <c r="AU255" s="290"/>
      <c r="AV255" s="290"/>
      <c r="AW255" s="290"/>
      <c r="AX255" s="291"/>
      <c r="AY255" s="295"/>
      <c r="AZ255" s="296"/>
      <c r="BA255" s="296"/>
      <c r="BB255" s="296"/>
      <c r="BC255" s="296"/>
      <c r="BD255" s="296"/>
      <c r="BE255" s="296"/>
      <c r="BF255" s="296"/>
      <c r="BG255" s="295"/>
      <c r="BH255" s="296"/>
      <c r="BI255" s="296"/>
      <c r="BJ255" s="296"/>
      <c r="BK255" s="296"/>
      <c r="BL255" s="296"/>
      <c r="BM255" s="296"/>
      <c r="BN255" s="297"/>
      <c r="BO255" s="292"/>
      <c r="BP255" s="293"/>
      <c r="BQ255" s="293"/>
      <c r="BR255" s="293"/>
      <c r="BS255" s="293"/>
      <c r="BT255" s="293"/>
      <c r="BU255" s="293"/>
      <c r="BV255" s="293"/>
      <c r="BW255" s="293"/>
      <c r="BX255" s="294"/>
      <c r="BY255" s="292"/>
      <c r="BZ255" s="293"/>
      <c r="CA255" s="293"/>
      <c r="CB255" s="293"/>
      <c r="CC255" s="293"/>
      <c r="CD255" s="293"/>
      <c r="CE255" s="293"/>
      <c r="CF255" s="293"/>
      <c r="CG255" s="293"/>
      <c r="CH255" s="294"/>
      <c r="CI255" s="292"/>
      <c r="CJ255" s="293"/>
      <c r="CK255" s="293"/>
      <c r="CL255" s="293"/>
      <c r="CM255" s="293"/>
      <c r="CN255" s="293"/>
      <c r="CO255" s="293"/>
      <c r="CP255" s="293"/>
      <c r="CQ255" s="293"/>
      <c r="CR255" s="294"/>
      <c r="CS255" s="286">
        <f t="shared" si="17"/>
        <v>0</v>
      </c>
      <c r="CT255" s="287"/>
      <c r="CU255" s="287"/>
      <c r="CV255" s="287"/>
      <c r="CW255" s="287"/>
      <c r="CX255" s="287"/>
      <c r="CY255" s="287"/>
      <c r="CZ255" s="287"/>
      <c r="DA255" s="287"/>
      <c r="DB255" s="287"/>
      <c r="DC255" s="287"/>
      <c r="DD255" s="287"/>
      <c r="DE255" s="288"/>
      <c r="DF255" s="286">
        <f t="shared" si="18"/>
        <v>0</v>
      </c>
      <c r="DG255" s="287"/>
      <c r="DH255" s="287"/>
      <c r="DI255" s="287"/>
      <c r="DJ255" s="287"/>
      <c r="DK255" s="287"/>
      <c r="DL255" s="287"/>
      <c r="DM255" s="287"/>
      <c r="DN255" s="287"/>
      <c r="DO255" s="287"/>
      <c r="DP255" s="287"/>
      <c r="DQ255" s="287"/>
      <c r="DR255" s="288"/>
    </row>
    <row r="256" spans="1:122" s="121" customFormat="1" ht="22.35" customHeight="1" x14ac:dyDescent="0.25">
      <c r="A256" s="298"/>
      <c r="B256" s="299"/>
      <c r="C256" s="299"/>
      <c r="D256" s="299"/>
      <c r="E256" s="299"/>
      <c r="F256" s="299"/>
      <c r="G256" s="299"/>
      <c r="H256" s="299"/>
      <c r="I256" s="299"/>
      <c r="J256" s="299"/>
      <c r="K256" s="299"/>
      <c r="L256" s="299"/>
      <c r="M256" s="299"/>
      <c r="N256" s="299"/>
      <c r="O256" s="299"/>
      <c r="P256" s="299"/>
      <c r="Q256" s="299"/>
      <c r="R256" s="299"/>
      <c r="S256" s="299"/>
      <c r="T256" s="299"/>
      <c r="U256" s="299"/>
      <c r="V256" s="299"/>
      <c r="W256" s="299"/>
      <c r="X256" s="299"/>
      <c r="Y256" s="299"/>
      <c r="Z256" s="299"/>
      <c r="AA256" s="299"/>
      <c r="AB256" s="299"/>
      <c r="AC256" s="300"/>
      <c r="AD256" s="301"/>
      <c r="AE256" s="301"/>
      <c r="AF256" s="301"/>
      <c r="AG256" s="301"/>
      <c r="AH256" s="301"/>
      <c r="AI256" s="301"/>
      <c r="AJ256" s="301"/>
      <c r="AK256" s="301"/>
      <c r="AL256" s="301"/>
      <c r="AM256" s="301"/>
      <c r="AN256" s="301"/>
      <c r="AO256" s="301"/>
      <c r="AP256" s="301"/>
      <c r="AQ256" s="302"/>
      <c r="AR256" s="289"/>
      <c r="AS256" s="290"/>
      <c r="AT256" s="290"/>
      <c r="AU256" s="290"/>
      <c r="AV256" s="290"/>
      <c r="AW256" s="290"/>
      <c r="AX256" s="291"/>
      <c r="AY256" s="295"/>
      <c r="AZ256" s="296"/>
      <c r="BA256" s="296"/>
      <c r="BB256" s="296"/>
      <c r="BC256" s="296"/>
      <c r="BD256" s="296"/>
      <c r="BE256" s="296"/>
      <c r="BF256" s="296"/>
      <c r="BG256" s="295"/>
      <c r="BH256" s="296"/>
      <c r="BI256" s="296"/>
      <c r="BJ256" s="296"/>
      <c r="BK256" s="296"/>
      <c r="BL256" s="296"/>
      <c r="BM256" s="296"/>
      <c r="BN256" s="297"/>
      <c r="BO256" s="292"/>
      <c r="BP256" s="293"/>
      <c r="BQ256" s="293"/>
      <c r="BR256" s="293"/>
      <c r="BS256" s="293"/>
      <c r="BT256" s="293"/>
      <c r="BU256" s="293"/>
      <c r="BV256" s="293"/>
      <c r="BW256" s="293"/>
      <c r="BX256" s="294"/>
      <c r="BY256" s="292"/>
      <c r="BZ256" s="293"/>
      <c r="CA256" s="293"/>
      <c r="CB256" s="293"/>
      <c r="CC256" s="293"/>
      <c r="CD256" s="293"/>
      <c r="CE256" s="293"/>
      <c r="CF256" s="293"/>
      <c r="CG256" s="293"/>
      <c r="CH256" s="294"/>
      <c r="CI256" s="292"/>
      <c r="CJ256" s="293"/>
      <c r="CK256" s="293"/>
      <c r="CL256" s="293"/>
      <c r="CM256" s="293"/>
      <c r="CN256" s="293"/>
      <c r="CO256" s="293"/>
      <c r="CP256" s="293"/>
      <c r="CQ256" s="293"/>
      <c r="CR256" s="294"/>
      <c r="CS256" s="286">
        <f t="shared" si="17"/>
        <v>0</v>
      </c>
      <c r="CT256" s="287"/>
      <c r="CU256" s="287"/>
      <c r="CV256" s="287"/>
      <c r="CW256" s="287"/>
      <c r="CX256" s="287"/>
      <c r="CY256" s="287"/>
      <c r="CZ256" s="287"/>
      <c r="DA256" s="287"/>
      <c r="DB256" s="287"/>
      <c r="DC256" s="287"/>
      <c r="DD256" s="287"/>
      <c r="DE256" s="288"/>
      <c r="DF256" s="286">
        <f t="shared" si="18"/>
        <v>0</v>
      </c>
      <c r="DG256" s="287"/>
      <c r="DH256" s="287"/>
      <c r="DI256" s="287"/>
      <c r="DJ256" s="287"/>
      <c r="DK256" s="287"/>
      <c r="DL256" s="287"/>
      <c r="DM256" s="287"/>
      <c r="DN256" s="287"/>
      <c r="DO256" s="287"/>
      <c r="DP256" s="287"/>
      <c r="DQ256" s="287"/>
      <c r="DR256" s="288"/>
    </row>
    <row r="257" spans="1:122" s="121" customFormat="1" ht="22.35" customHeight="1" x14ac:dyDescent="0.25">
      <c r="A257" s="298"/>
      <c r="B257" s="299"/>
      <c r="C257" s="299"/>
      <c r="D257" s="299"/>
      <c r="E257" s="299"/>
      <c r="F257" s="299"/>
      <c r="G257" s="299"/>
      <c r="H257" s="299"/>
      <c r="I257" s="299"/>
      <c r="J257" s="299"/>
      <c r="K257" s="299"/>
      <c r="L257" s="299"/>
      <c r="M257" s="299"/>
      <c r="N257" s="299"/>
      <c r="O257" s="299"/>
      <c r="P257" s="299"/>
      <c r="Q257" s="299"/>
      <c r="R257" s="299"/>
      <c r="S257" s="299"/>
      <c r="T257" s="299"/>
      <c r="U257" s="299"/>
      <c r="V257" s="299"/>
      <c r="W257" s="299"/>
      <c r="X257" s="299"/>
      <c r="Y257" s="299"/>
      <c r="Z257" s="299"/>
      <c r="AA257" s="299"/>
      <c r="AB257" s="299"/>
      <c r="AC257" s="300"/>
      <c r="AD257" s="301"/>
      <c r="AE257" s="301"/>
      <c r="AF257" s="301"/>
      <c r="AG257" s="301"/>
      <c r="AH257" s="301"/>
      <c r="AI257" s="301"/>
      <c r="AJ257" s="301"/>
      <c r="AK257" s="301"/>
      <c r="AL257" s="301"/>
      <c r="AM257" s="301"/>
      <c r="AN257" s="301"/>
      <c r="AO257" s="301"/>
      <c r="AP257" s="301"/>
      <c r="AQ257" s="302"/>
      <c r="AR257" s="289"/>
      <c r="AS257" s="290"/>
      <c r="AT257" s="290"/>
      <c r="AU257" s="290"/>
      <c r="AV257" s="290"/>
      <c r="AW257" s="290"/>
      <c r="AX257" s="291"/>
      <c r="AY257" s="295"/>
      <c r="AZ257" s="296"/>
      <c r="BA257" s="296"/>
      <c r="BB257" s="296"/>
      <c r="BC257" s="296"/>
      <c r="BD257" s="296"/>
      <c r="BE257" s="296"/>
      <c r="BF257" s="296"/>
      <c r="BG257" s="295"/>
      <c r="BH257" s="296"/>
      <c r="BI257" s="296"/>
      <c r="BJ257" s="296"/>
      <c r="BK257" s="296"/>
      <c r="BL257" s="296"/>
      <c r="BM257" s="296"/>
      <c r="BN257" s="297"/>
      <c r="BO257" s="292"/>
      <c r="BP257" s="293"/>
      <c r="BQ257" s="293"/>
      <c r="BR257" s="293"/>
      <c r="BS257" s="293"/>
      <c r="BT257" s="293"/>
      <c r="BU257" s="293"/>
      <c r="BV257" s="293"/>
      <c r="BW257" s="293"/>
      <c r="BX257" s="294"/>
      <c r="BY257" s="292"/>
      <c r="BZ257" s="293"/>
      <c r="CA257" s="293"/>
      <c r="CB257" s="293"/>
      <c r="CC257" s="293"/>
      <c r="CD257" s="293"/>
      <c r="CE257" s="293"/>
      <c r="CF257" s="293"/>
      <c r="CG257" s="293"/>
      <c r="CH257" s="294"/>
      <c r="CI257" s="292"/>
      <c r="CJ257" s="293"/>
      <c r="CK257" s="293"/>
      <c r="CL257" s="293"/>
      <c r="CM257" s="293"/>
      <c r="CN257" s="293"/>
      <c r="CO257" s="293"/>
      <c r="CP257" s="293"/>
      <c r="CQ257" s="293"/>
      <c r="CR257" s="294"/>
      <c r="CS257" s="286">
        <f t="shared" si="17"/>
        <v>0</v>
      </c>
      <c r="CT257" s="287"/>
      <c r="CU257" s="287"/>
      <c r="CV257" s="287"/>
      <c r="CW257" s="287"/>
      <c r="CX257" s="287"/>
      <c r="CY257" s="287"/>
      <c r="CZ257" s="287"/>
      <c r="DA257" s="287"/>
      <c r="DB257" s="287"/>
      <c r="DC257" s="287"/>
      <c r="DD257" s="287"/>
      <c r="DE257" s="288"/>
      <c r="DF257" s="286">
        <f t="shared" si="18"/>
        <v>0</v>
      </c>
      <c r="DG257" s="287"/>
      <c r="DH257" s="287"/>
      <c r="DI257" s="287"/>
      <c r="DJ257" s="287"/>
      <c r="DK257" s="287"/>
      <c r="DL257" s="287"/>
      <c r="DM257" s="287"/>
      <c r="DN257" s="287"/>
      <c r="DO257" s="287"/>
      <c r="DP257" s="287"/>
      <c r="DQ257" s="287"/>
      <c r="DR257" s="288"/>
    </row>
    <row r="258" spans="1:122" s="121" customFormat="1" ht="22.35" customHeight="1" x14ac:dyDescent="0.25">
      <c r="A258" s="298"/>
      <c r="B258" s="299"/>
      <c r="C258" s="299"/>
      <c r="D258" s="299"/>
      <c r="E258" s="299"/>
      <c r="F258" s="299"/>
      <c r="G258" s="299"/>
      <c r="H258" s="299"/>
      <c r="I258" s="299"/>
      <c r="J258" s="299"/>
      <c r="K258" s="299"/>
      <c r="L258" s="299"/>
      <c r="M258" s="299"/>
      <c r="N258" s="299"/>
      <c r="O258" s="299"/>
      <c r="P258" s="299"/>
      <c r="Q258" s="299"/>
      <c r="R258" s="299"/>
      <c r="S258" s="299"/>
      <c r="T258" s="299"/>
      <c r="U258" s="299"/>
      <c r="V258" s="299"/>
      <c r="W258" s="299"/>
      <c r="X258" s="299"/>
      <c r="Y258" s="299"/>
      <c r="Z258" s="299"/>
      <c r="AA258" s="299"/>
      <c r="AB258" s="299"/>
      <c r="AC258" s="300"/>
      <c r="AD258" s="301"/>
      <c r="AE258" s="301"/>
      <c r="AF258" s="301"/>
      <c r="AG258" s="301"/>
      <c r="AH258" s="301"/>
      <c r="AI258" s="301"/>
      <c r="AJ258" s="301"/>
      <c r="AK258" s="301"/>
      <c r="AL258" s="301"/>
      <c r="AM258" s="301"/>
      <c r="AN258" s="301"/>
      <c r="AO258" s="301"/>
      <c r="AP258" s="301"/>
      <c r="AQ258" s="302"/>
      <c r="AR258" s="289"/>
      <c r="AS258" s="290"/>
      <c r="AT258" s="290"/>
      <c r="AU258" s="290"/>
      <c r="AV258" s="290"/>
      <c r="AW258" s="290"/>
      <c r="AX258" s="291"/>
      <c r="AY258" s="295"/>
      <c r="AZ258" s="296"/>
      <c r="BA258" s="296"/>
      <c r="BB258" s="296"/>
      <c r="BC258" s="296"/>
      <c r="BD258" s="296"/>
      <c r="BE258" s="296"/>
      <c r="BF258" s="296"/>
      <c r="BG258" s="295"/>
      <c r="BH258" s="296"/>
      <c r="BI258" s="296"/>
      <c r="BJ258" s="296"/>
      <c r="BK258" s="296"/>
      <c r="BL258" s="296"/>
      <c r="BM258" s="296"/>
      <c r="BN258" s="297"/>
      <c r="BO258" s="292"/>
      <c r="BP258" s="293"/>
      <c r="BQ258" s="293"/>
      <c r="BR258" s="293"/>
      <c r="BS258" s="293"/>
      <c r="BT258" s="293"/>
      <c r="BU258" s="293"/>
      <c r="BV258" s="293"/>
      <c r="BW258" s="293"/>
      <c r="BX258" s="294"/>
      <c r="BY258" s="292"/>
      <c r="BZ258" s="293"/>
      <c r="CA258" s="293"/>
      <c r="CB258" s="293"/>
      <c r="CC258" s="293"/>
      <c r="CD258" s="293"/>
      <c r="CE258" s="293"/>
      <c r="CF258" s="293"/>
      <c r="CG258" s="293"/>
      <c r="CH258" s="294"/>
      <c r="CI258" s="292"/>
      <c r="CJ258" s="293"/>
      <c r="CK258" s="293"/>
      <c r="CL258" s="293"/>
      <c r="CM258" s="293"/>
      <c r="CN258" s="293"/>
      <c r="CO258" s="293"/>
      <c r="CP258" s="293"/>
      <c r="CQ258" s="293"/>
      <c r="CR258" s="294"/>
      <c r="CS258" s="286">
        <f t="shared" si="17"/>
        <v>0</v>
      </c>
      <c r="CT258" s="287"/>
      <c r="CU258" s="287"/>
      <c r="CV258" s="287"/>
      <c r="CW258" s="287"/>
      <c r="CX258" s="287"/>
      <c r="CY258" s="287"/>
      <c r="CZ258" s="287"/>
      <c r="DA258" s="287"/>
      <c r="DB258" s="287"/>
      <c r="DC258" s="287"/>
      <c r="DD258" s="287"/>
      <c r="DE258" s="288"/>
      <c r="DF258" s="286">
        <f t="shared" si="18"/>
        <v>0</v>
      </c>
      <c r="DG258" s="287"/>
      <c r="DH258" s="287"/>
      <c r="DI258" s="287"/>
      <c r="DJ258" s="287"/>
      <c r="DK258" s="287"/>
      <c r="DL258" s="287"/>
      <c r="DM258" s="287"/>
      <c r="DN258" s="287"/>
      <c r="DO258" s="287"/>
      <c r="DP258" s="287"/>
      <c r="DQ258" s="287"/>
      <c r="DR258" s="288"/>
    </row>
    <row r="259" spans="1:122" s="121" customFormat="1" ht="22.35" customHeight="1" x14ac:dyDescent="0.25">
      <c r="A259" s="298"/>
      <c r="B259" s="299"/>
      <c r="C259" s="299"/>
      <c r="D259" s="299"/>
      <c r="E259" s="299"/>
      <c r="F259" s="299"/>
      <c r="G259" s="299"/>
      <c r="H259" s="299"/>
      <c r="I259" s="299"/>
      <c r="J259" s="299"/>
      <c r="K259" s="299"/>
      <c r="L259" s="299"/>
      <c r="M259" s="299"/>
      <c r="N259" s="299"/>
      <c r="O259" s="299"/>
      <c r="P259" s="299"/>
      <c r="Q259" s="299"/>
      <c r="R259" s="299"/>
      <c r="S259" s="299"/>
      <c r="T259" s="299"/>
      <c r="U259" s="299"/>
      <c r="V259" s="299"/>
      <c r="W259" s="299"/>
      <c r="X259" s="299"/>
      <c r="Y259" s="299"/>
      <c r="Z259" s="299"/>
      <c r="AA259" s="299"/>
      <c r="AB259" s="299"/>
      <c r="AC259" s="300"/>
      <c r="AD259" s="301"/>
      <c r="AE259" s="301"/>
      <c r="AF259" s="301"/>
      <c r="AG259" s="301"/>
      <c r="AH259" s="301"/>
      <c r="AI259" s="301"/>
      <c r="AJ259" s="301"/>
      <c r="AK259" s="301"/>
      <c r="AL259" s="301"/>
      <c r="AM259" s="301"/>
      <c r="AN259" s="301"/>
      <c r="AO259" s="301"/>
      <c r="AP259" s="301"/>
      <c r="AQ259" s="302"/>
      <c r="AR259" s="289"/>
      <c r="AS259" s="290"/>
      <c r="AT259" s="290"/>
      <c r="AU259" s="290"/>
      <c r="AV259" s="290"/>
      <c r="AW259" s="290"/>
      <c r="AX259" s="291"/>
      <c r="AY259" s="295"/>
      <c r="AZ259" s="296"/>
      <c r="BA259" s="296"/>
      <c r="BB259" s="296"/>
      <c r="BC259" s="296"/>
      <c r="BD259" s="296"/>
      <c r="BE259" s="296"/>
      <c r="BF259" s="296"/>
      <c r="BG259" s="295"/>
      <c r="BH259" s="296"/>
      <c r="BI259" s="296"/>
      <c r="BJ259" s="296"/>
      <c r="BK259" s="296"/>
      <c r="BL259" s="296"/>
      <c r="BM259" s="296"/>
      <c r="BN259" s="297"/>
      <c r="BO259" s="292"/>
      <c r="BP259" s="293"/>
      <c r="BQ259" s="293"/>
      <c r="BR259" s="293"/>
      <c r="BS259" s="293"/>
      <c r="BT259" s="293"/>
      <c r="BU259" s="293"/>
      <c r="BV259" s="293"/>
      <c r="BW259" s="293"/>
      <c r="BX259" s="294"/>
      <c r="BY259" s="292"/>
      <c r="BZ259" s="293"/>
      <c r="CA259" s="293"/>
      <c r="CB259" s="293"/>
      <c r="CC259" s="293"/>
      <c r="CD259" s="293"/>
      <c r="CE259" s="293"/>
      <c r="CF259" s="293"/>
      <c r="CG259" s="293"/>
      <c r="CH259" s="294"/>
      <c r="CI259" s="292"/>
      <c r="CJ259" s="293"/>
      <c r="CK259" s="293"/>
      <c r="CL259" s="293"/>
      <c r="CM259" s="293"/>
      <c r="CN259" s="293"/>
      <c r="CO259" s="293"/>
      <c r="CP259" s="293"/>
      <c r="CQ259" s="293"/>
      <c r="CR259" s="294"/>
      <c r="CS259" s="286">
        <f t="shared" si="17"/>
        <v>0</v>
      </c>
      <c r="CT259" s="287"/>
      <c r="CU259" s="287"/>
      <c r="CV259" s="287"/>
      <c r="CW259" s="287"/>
      <c r="CX259" s="287"/>
      <c r="CY259" s="287"/>
      <c r="CZ259" s="287"/>
      <c r="DA259" s="287"/>
      <c r="DB259" s="287"/>
      <c r="DC259" s="287"/>
      <c r="DD259" s="287"/>
      <c r="DE259" s="288"/>
      <c r="DF259" s="286">
        <f t="shared" si="18"/>
        <v>0</v>
      </c>
      <c r="DG259" s="287"/>
      <c r="DH259" s="287"/>
      <c r="DI259" s="287"/>
      <c r="DJ259" s="287"/>
      <c r="DK259" s="287"/>
      <c r="DL259" s="287"/>
      <c r="DM259" s="287"/>
      <c r="DN259" s="287"/>
      <c r="DO259" s="287"/>
      <c r="DP259" s="287"/>
      <c r="DQ259" s="287"/>
      <c r="DR259" s="288"/>
    </row>
    <row r="260" spans="1:122" s="121" customFormat="1" ht="22.35" customHeight="1" x14ac:dyDescent="0.25">
      <c r="A260" s="298"/>
      <c r="B260" s="299"/>
      <c r="C260" s="299"/>
      <c r="D260" s="299"/>
      <c r="E260" s="299"/>
      <c r="F260" s="299"/>
      <c r="G260" s="299"/>
      <c r="H260" s="299"/>
      <c r="I260" s="299"/>
      <c r="J260" s="299"/>
      <c r="K260" s="299"/>
      <c r="L260" s="299"/>
      <c r="M260" s="299"/>
      <c r="N260" s="299"/>
      <c r="O260" s="299"/>
      <c r="P260" s="299"/>
      <c r="Q260" s="299"/>
      <c r="R260" s="299"/>
      <c r="S260" s="299"/>
      <c r="T260" s="299"/>
      <c r="U260" s="299"/>
      <c r="V260" s="299"/>
      <c r="W260" s="299"/>
      <c r="X260" s="299"/>
      <c r="Y260" s="299"/>
      <c r="Z260" s="299"/>
      <c r="AA260" s="299"/>
      <c r="AB260" s="299"/>
      <c r="AC260" s="300"/>
      <c r="AD260" s="301"/>
      <c r="AE260" s="301"/>
      <c r="AF260" s="301"/>
      <c r="AG260" s="301"/>
      <c r="AH260" s="301"/>
      <c r="AI260" s="301"/>
      <c r="AJ260" s="301"/>
      <c r="AK260" s="301"/>
      <c r="AL260" s="301"/>
      <c r="AM260" s="301"/>
      <c r="AN260" s="301"/>
      <c r="AO260" s="301"/>
      <c r="AP260" s="301"/>
      <c r="AQ260" s="302"/>
      <c r="AR260" s="289"/>
      <c r="AS260" s="290"/>
      <c r="AT260" s="290"/>
      <c r="AU260" s="290"/>
      <c r="AV260" s="290"/>
      <c r="AW260" s="290"/>
      <c r="AX260" s="291"/>
      <c r="AY260" s="295"/>
      <c r="AZ260" s="296"/>
      <c r="BA260" s="296"/>
      <c r="BB260" s="296"/>
      <c r="BC260" s="296"/>
      <c r="BD260" s="296"/>
      <c r="BE260" s="296"/>
      <c r="BF260" s="296"/>
      <c r="BG260" s="295"/>
      <c r="BH260" s="296"/>
      <c r="BI260" s="296"/>
      <c r="BJ260" s="296"/>
      <c r="BK260" s="296"/>
      <c r="BL260" s="296"/>
      <c r="BM260" s="296"/>
      <c r="BN260" s="297"/>
      <c r="BO260" s="292"/>
      <c r="BP260" s="293"/>
      <c r="BQ260" s="293"/>
      <c r="BR260" s="293"/>
      <c r="BS260" s="293"/>
      <c r="BT260" s="293"/>
      <c r="BU260" s="293"/>
      <c r="BV260" s="293"/>
      <c r="BW260" s="293"/>
      <c r="BX260" s="294"/>
      <c r="BY260" s="292"/>
      <c r="BZ260" s="293"/>
      <c r="CA260" s="293"/>
      <c r="CB260" s="293"/>
      <c r="CC260" s="293"/>
      <c r="CD260" s="293"/>
      <c r="CE260" s="293"/>
      <c r="CF260" s="293"/>
      <c r="CG260" s="293"/>
      <c r="CH260" s="294"/>
      <c r="CI260" s="292"/>
      <c r="CJ260" s="293"/>
      <c r="CK260" s="293"/>
      <c r="CL260" s="293"/>
      <c r="CM260" s="293"/>
      <c r="CN260" s="293"/>
      <c r="CO260" s="293"/>
      <c r="CP260" s="293"/>
      <c r="CQ260" s="293"/>
      <c r="CR260" s="294"/>
      <c r="CS260" s="286">
        <f t="shared" si="17"/>
        <v>0</v>
      </c>
      <c r="CT260" s="287"/>
      <c r="CU260" s="287"/>
      <c r="CV260" s="287"/>
      <c r="CW260" s="287"/>
      <c r="CX260" s="287"/>
      <c r="CY260" s="287"/>
      <c r="CZ260" s="287"/>
      <c r="DA260" s="287"/>
      <c r="DB260" s="287"/>
      <c r="DC260" s="287"/>
      <c r="DD260" s="287"/>
      <c r="DE260" s="288"/>
      <c r="DF260" s="286">
        <f t="shared" si="18"/>
        <v>0</v>
      </c>
      <c r="DG260" s="287"/>
      <c r="DH260" s="287"/>
      <c r="DI260" s="287"/>
      <c r="DJ260" s="287"/>
      <c r="DK260" s="287"/>
      <c r="DL260" s="287"/>
      <c r="DM260" s="287"/>
      <c r="DN260" s="287"/>
      <c r="DO260" s="287"/>
      <c r="DP260" s="287"/>
      <c r="DQ260" s="287"/>
      <c r="DR260" s="288"/>
    </row>
    <row r="261" spans="1:122" s="121" customFormat="1" ht="22.35" customHeight="1" thickBot="1" x14ac:dyDescent="0.3">
      <c r="A261" s="464"/>
      <c r="B261" s="465"/>
      <c r="C261" s="465"/>
      <c r="D261" s="465"/>
      <c r="E261" s="465"/>
      <c r="F261" s="465"/>
      <c r="G261" s="465"/>
      <c r="H261" s="465"/>
      <c r="I261" s="465"/>
      <c r="J261" s="465"/>
      <c r="K261" s="465"/>
      <c r="L261" s="465"/>
      <c r="M261" s="465"/>
      <c r="N261" s="465"/>
      <c r="O261" s="465"/>
      <c r="P261" s="465"/>
      <c r="Q261" s="465"/>
      <c r="R261" s="465"/>
      <c r="S261" s="465"/>
      <c r="T261" s="465"/>
      <c r="U261" s="465"/>
      <c r="V261" s="465"/>
      <c r="W261" s="465"/>
      <c r="X261" s="465"/>
      <c r="Y261" s="465"/>
      <c r="Z261" s="465"/>
      <c r="AA261" s="465"/>
      <c r="AB261" s="465"/>
      <c r="AC261" s="497"/>
      <c r="AD261" s="498"/>
      <c r="AE261" s="498"/>
      <c r="AF261" s="498"/>
      <c r="AG261" s="498"/>
      <c r="AH261" s="498"/>
      <c r="AI261" s="498"/>
      <c r="AJ261" s="498"/>
      <c r="AK261" s="498"/>
      <c r="AL261" s="498"/>
      <c r="AM261" s="498"/>
      <c r="AN261" s="498"/>
      <c r="AO261" s="498"/>
      <c r="AP261" s="498"/>
      <c r="AQ261" s="499"/>
      <c r="AR261" s="482"/>
      <c r="AS261" s="483"/>
      <c r="AT261" s="483"/>
      <c r="AU261" s="483"/>
      <c r="AV261" s="483"/>
      <c r="AW261" s="483"/>
      <c r="AX261" s="484"/>
      <c r="AY261" s="466"/>
      <c r="AZ261" s="467"/>
      <c r="BA261" s="467"/>
      <c r="BB261" s="467"/>
      <c r="BC261" s="467"/>
      <c r="BD261" s="467"/>
      <c r="BE261" s="467"/>
      <c r="BF261" s="467"/>
      <c r="BG261" s="466"/>
      <c r="BH261" s="467"/>
      <c r="BI261" s="467"/>
      <c r="BJ261" s="467"/>
      <c r="BK261" s="467"/>
      <c r="BL261" s="467"/>
      <c r="BM261" s="467"/>
      <c r="BN261" s="521"/>
      <c r="BO261" s="509"/>
      <c r="BP261" s="510"/>
      <c r="BQ261" s="510"/>
      <c r="BR261" s="510"/>
      <c r="BS261" s="510"/>
      <c r="BT261" s="510"/>
      <c r="BU261" s="510"/>
      <c r="BV261" s="510"/>
      <c r="BW261" s="510"/>
      <c r="BX261" s="511"/>
      <c r="BY261" s="509"/>
      <c r="BZ261" s="510"/>
      <c r="CA261" s="510"/>
      <c r="CB261" s="510"/>
      <c r="CC261" s="510"/>
      <c r="CD261" s="510"/>
      <c r="CE261" s="510"/>
      <c r="CF261" s="510"/>
      <c r="CG261" s="510"/>
      <c r="CH261" s="511"/>
      <c r="CI261" s="509"/>
      <c r="CJ261" s="510"/>
      <c r="CK261" s="510"/>
      <c r="CL261" s="510"/>
      <c r="CM261" s="510"/>
      <c r="CN261" s="510"/>
      <c r="CO261" s="510"/>
      <c r="CP261" s="510"/>
      <c r="CQ261" s="510"/>
      <c r="CR261" s="511"/>
      <c r="CS261" s="461">
        <f t="shared" si="17"/>
        <v>0</v>
      </c>
      <c r="CT261" s="462"/>
      <c r="CU261" s="462"/>
      <c r="CV261" s="462"/>
      <c r="CW261" s="462"/>
      <c r="CX261" s="462"/>
      <c r="CY261" s="462"/>
      <c r="CZ261" s="462"/>
      <c r="DA261" s="462"/>
      <c r="DB261" s="462"/>
      <c r="DC261" s="462"/>
      <c r="DD261" s="462"/>
      <c r="DE261" s="463"/>
      <c r="DF261" s="286">
        <f t="shared" si="18"/>
        <v>0</v>
      </c>
      <c r="DG261" s="287"/>
      <c r="DH261" s="287"/>
      <c r="DI261" s="287"/>
      <c r="DJ261" s="287"/>
      <c r="DK261" s="287"/>
      <c r="DL261" s="287"/>
      <c r="DM261" s="287"/>
      <c r="DN261" s="287"/>
      <c r="DO261" s="287"/>
      <c r="DP261" s="287"/>
      <c r="DQ261" s="287"/>
      <c r="DR261" s="288"/>
    </row>
    <row r="262" spans="1:122" s="6" customFormat="1" ht="9" customHeight="1" thickTop="1" x14ac:dyDescent="0.15">
      <c r="AT262" s="475" t="s">
        <v>40</v>
      </c>
      <c r="AU262" s="475"/>
      <c r="AV262" s="475"/>
      <c r="AW262" s="475"/>
      <c r="AX262" s="475"/>
      <c r="AY262" s="475"/>
      <c r="AZ262" s="475"/>
      <c r="BA262" s="475"/>
      <c r="BB262" s="475"/>
      <c r="BC262" s="475"/>
      <c r="BD262" s="475"/>
      <c r="BE262" s="475"/>
      <c r="BF262" s="475"/>
      <c r="BG262" s="475"/>
      <c r="BH262" s="475"/>
      <c r="BI262" s="475"/>
      <c r="BJ262" s="475"/>
      <c r="BK262" s="475"/>
      <c r="BL262" s="475"/>
      <c r="BM262" s="475"/>
      <c r="BN262" s="475"/>
      <c r="BO262" s="512">
        <f>SUM($BO$105:$BO$132)+SUM($BO$148:$BO$175)+SUM($BO$191:$BO$218)+SUM($BO$234:$BO$261)+SUM($BO$277:$BO$304)</f>
        <v>40</v>
      </c>
      <c r="BP262" s="513"/>
      <c r="BQ262" s="513"/>
      <c r="BR262" s="513"/>
      <c r="BS262" s="513"/>
      <c r="BT262" s="513"/>
      <c r="BU262" s="513"/>
      <c r="BV262" s="513"/>
      <c r="BW262" s="513"/>
      <c r="BX262" s="514"/>
      <c r="BY262" s="512">
        <f>SUM($BY$105:$BY$132)+SUM($BY$148:$BY$175)+SUM($BY$191:$BY$218)+SUM($BY$234:$BY$261)+SUM($BY$277:$BY$304)</f>
        <v>1</v>
      </c>
      <c r="BZ262" s="513"/>
      <c r="CA262" s="513"/>
      <c r="CB262" s="513"/>
      <c r="CC262" s="513"/>
      <c r="CD262" s="513"/>
      <c r="CE262" s="513"/>
      <c r="CF262" s="513"/>
      <c r="CG262" s="513"/>
      <c r="CH262" s="514"/>
      <c r="CI262" s="512">
        <f>SUM($CI$105:$CI$132)+SUM($CI$148:$CI$175)+SUM($CI$191:$CI$218)+SUM($CI$234:$CI$261)+SUM($CI$277:$CI$304)</f>
        <v>0</v>
      </c>
      <c r="CJ262" s="513"/>
      <c r="CK262" s="513"/>
      <c r="CL262" s="513"/>
      <c r="CM262" s="513"/>
      <c r="CN262" s="513"/>
      <c r="CO262" s="513"/>
      <c r="CP262" s="513"/>
      <c r="CQ262" s="513"/>
      <c r="CR262" s="514"/>
      <c r="CS262" s="476">
        <f>SUM($CS$105:$CS$132)+SUM($CS$148:$CS$175)+SUM($CS$191:$CS$218)+SUM($CS$234:$CS$261)+SUM($CS$277:$CS$304)</f>
        <v>1471.8999999999999</v>
      </c>
      <c r="CT262" s="477"/>
      <c r="CU262" s="477"/>
      <c r="CV262" s="477"/>
      <c r="CW262" s="477"/>
      <c r="CX262" s="477"/>
      <c r="CY262" s="477"/>
      <c r="CZ262" s="477"/>
      <c r="DA262" s="477"/>
      <c r="DB262" s="477"/>
      <c r="DC262" s="477"/>
      <c r="DD262" s="477"/>
      <c r="DE262" s="478"/>
      <c r="DF262" s="479">
        <f>SUM($DF$105:$DF$132)+SUM($DF$148:$DF$175)+SUM($DF$191:$DF$218)+SUM($DF$234:$DF$261)+SUM($DF$277:$DF$304)</f>
        <v>1489.85</v>
      </c>
      <c r="DG262" s="480"/>
      <c r="DH262" s="480"/>
      <c r="DI262" s="480"/>
      <c r="DJ262" s="480"/>
      <c r="DK262" s="480"/>
      <c r="DL262" s="480"/>
      <c r="DM262" s="480"/>
      <c r="DN262" s="480"/>
      <c r="DO262" s="480"/>
      <c r="DP262" s="480"/>
      <c r="DQ262" s="480"/>
      <c r="DR262" s="481"/>
    </row>
    <row r="263" spans="1:122" s="6" customFormat="1" ht="8.25" customHeight="1" x14ac:dyDescent="0.15">
      <c r="A263" s="184" t="s">
        <v>95</v>
      </c>
      <c r="AT263" s="475"/>
      <c r="AU263" s="475"/>
      <c r="AV263" s="475"/>
      <c r="AW263" s="475"/>
      <c r="AX263" s="475"/>
      <c r="AY263" s="475"/>
      <c r="AZ263" s="475"/>
      <c r="BA263" s="475"/>
      <c r="BB263" s="475"/>
      <c r="BC263" s="475"/>
      <c r="BD263" s="475"/>
      <c r="BE263" s="475"/>
      <c r="BF263" s="475"/>
      <c r="BG263" s="475"/>
      <c r="BH263" s="475"/>
      <c r="BI263" s="475"/>
      <c r="BJ263" s="475"/>
      <c r="BK263" s="475"/>
      <c r="BL263" s="475"/>
      <c r="BM263" s="475"/>
      <c r="BN263" s="475"/>
      <c r="BO263" s="515"/>
      <c r="BP263" s="516"/>
      <c r="BQ263" s="516"/>
      <c r="BR263" s="516"/>
      <c r="BS263" s="516"/>
      <c r="BT263" s="516"/>
      <c r="BU263" s="516"/>
      <c r="BV263" s="516"/>
      <c r="BW263" s="516"/>
      <c r="BX263" s="517"/>
      <c r="BY263" s="515"/>
      <c r="BZ263" s="516"/>
      <c r="CA263" s="516"/>
      <c r="CB263" s="516"/>
      <c r="CC263" s="516"/>
      <c r="CD263" s="516"/>
      <c r="CE263" s="516"/>
      <c r="CF263" s="516"/>
      <c r="CG263" s="516"/>
      <c r="CH263" s="517"/>
      <c r="CI263" s="515"/>
      <c r="CJ263" s="516"/>
      <c r="CK263" s="516"/>
      <c r="CL263" s="516"/>
      <c r="CM263" s="516"/>
      <c r="CN263" s="516"/>
      <c r="CO263" s="516"/>
      <c r="CP263" s="516"/>
      <c r="CQ263" s="516"/>
      <c r="CR263" s="517"/>
      <c r="CS263" s="476"/>
      <c r="CT263" s="477"/>
      <c r="CU263" s="477"/>
      <c r="CV263" s="477"/>
      <c r="CW263" s="477"/>
      <c r="CX263" s="477"/>
      <c r="CY263" s="477"/>
      <c r="CZ263" s="477"/>
      <c r="DA263" s="477"/>
      <c r="DB263" s="477"/>
      <c r="DC263" s="477"/>
      <c r="DD263" s="477"/>
      <c r="DE263" s="478"/>
      <c r="DF263" s="476"/>
      <c r="DG263" s="477"/>
      <c r="DH263" s="477"/>
      <c r="DI263" s="477"/>
      <c r="DJ263" s="477"/>
      <c r="DK263" s="477"/>
      <c r="DL263" s="477"/>
      <c r="DM263" s="477"/>
      <c r="DN263" s="477"/>
      <c r="DO263" s="477"/>
      <c r="DP263" s="477"/>
      <c r="DQ263" s="477"/>
      <c r="DR263" s="478"/>
    </row>
    <row r="264" spans="1:122" s="6" customFormat="1" ht="8.25" customHeight="1" x14ac:dyDescent="0.15">
      <c r="A264" s="6" t="s">
        <v>92</v>
      </c>
      <c r="AT264" s="475"/>
      <c r="AU264" s="475"/>
      <c r="AV264" s="475"/>
      <c r="AW264" s="475"/>
      <c r="AX264" s="475"/>
      <c r="AY264" s="475"/>
      <c r="AZ264" s="475"/>
      <c r="BA264" s="475"/>
      <c r="BB264" s="475"/>
      <c r="BC264" s="475"/>
      <c r="BD264" s="475"/>
      <c r="BE264" s="475"/>
      <c r="BF264" s="475"/>
      <c r="BG264" s="475"/>
      <c r="BH264" s="475"/>
      <c r="BI264" s="475"/>
      <c r="BJ264" s="475"/>
      <c r="BK264" s="475"/>
      <c r="BL264" s="475"/>
      <c r="BM264" s="475"/>
      <c r="BN264" s="475"/>
      <c r="BO264" s="518"/>
      <c r="BP264" s="519"/>
      <c r="BQ264" s="519"/>
      <c r="BR264" s="519"/>
      <c r="BS264" s="519"/>
      <c r="BT264" s="519"/>
      <c r="BU264" s="519"/>
      <c r="BV264" s="519"/>
      <c r="BW264" s="519"/>
      <c r="BX264" s="520"/>
      <c r="BY264" s="518"/>
      <c r="BZ264" s="519"/>
      <c r="CA264" s="519"/>
      <c r="CB264" s="519"/>
      <c r="CC264" s="519"/>
      <c r="CD264" s="519"/>
      <c r="CE264" s="519"/>
      <c r="CF264" s="519"/>
      <c r="CG264" s="519"/>
      <c r="CH264" s="520"/>
      <c r="CI264" s="518"/>
      <c r="CJ264" s="519"/>
      <c r="CK264" s="519"/>
      <c r="CL264" s="519"/>
      <c r="CM264" s="519"/>
      <c r="CN264" s="519"/>
      <c r="CO264" s="519"/>
      <c r="CP264" s="519"/>
      <c r="CQ264" s="519"/>
      <c r="CR264" s="520"/>
      <c r="CS264" s="286"/>
      <c r="CT264" s="287"/>
      <c r="CU264" s="287"/>
      <c r="CV264" s="287"/>
      <c r="CW264" s="287"/>
      <c r="CX264" s="287"/>
      <c r="CY264" s="287"/>
      <c r="CZ264" s="287"/>
      <c r="DA264" s="287"/>
      <c r="DB264" s="287"/>
      <c r="DC264" s="287"/>
      <c r="DD264" s="287"/>
      <c r="DE264" s="288"/>
      <c r="DF264" s="286"/>
      <c r="DG264" s="287"/>
      <c r="DH264" s="287"/>
      <c r="DI264" s="287"/>
      <c r="DJ264" s="287"/>
      <c r="DK264" s="287"/>
      <c r="DL264" s="287"/>
      <c r="DM264" s="287"/>
      <c r="DN264" s="287"/>
      <c r="DO264" s="287"/>
      <c r="DP264" s="287"/>
      <c r="DQ264" s="287"/>
      <c r="DR264" s="288"/>
    </row>
    <row r="265" spans="1:122" s="6" customFormat="1" ht="7.8" x14ac:dyDescent="0.15">
      <c r="A265" s="6" t="s">
        <v>93</v>
      </c>
      <c r="BH265" s="122"/>
      <c r="BO265" s="500" t="s">
        <v>71</v>
      </c>
      <c r="BP265" s="501"/>
      <c r="BQ265" s="501"/>
      <c r="BR265" s="501"/>
      <c r="BS265" s="501"/>
      <c r="BT265" s="501"/>
      <c r="BU265" s="501"/>
      <c r="BV265" s="501"/>
      <c r="BW265" s="501"/>
      <c r="BX265" s="501"/>
      <c r="BY265" s="501"/>
      <c r="BZ265" s="501"/>
      <c r="CA265" s="501"/>
      <c r="CB265" s="501"/>
      <c r="CC265" s="501"/>
      <c r="CD265" s="501"/>
      <c r="CE265" s="501"/>
      <c r="CF265" s="501"/>
      <c r="CG265" s="501"/>
      <c r="CH265" s="501"/>
      <c r="CI265" s="501"/>
      <c r="CJ265" s="501"/>
      <c r="CK265" s="501"/>
      <c r="CL265" s="501"/>
      <c r="CM265" s="501"/>
      <c r="CN265" s="501"/>
      <c r="CO265" s="501"/>
      <c r="CP265" s="501"/>
      <c r="CQ265" s="501"/>
      <c r="CR265" s="502"/>
      <c r="CS265" s="122"/>
      <c r="CT265" s="122"/>
      <c r="CU265" s="122"/>
      <c r="CV265" s="122"/>
      <c r="CW265" s="122"/>
      <c r="CX265" s="122"/>
      <c r="CY265" s="122"/>
      <c r="CZ265" s="122"/>
      <c r="DA265" s="122"/>
      <c r="DB265" s="122"/>
      <c r="DC265" s="122"/>
      <c r="DD265" s="122"/>
      <c r="DE265" s="122"/>
      <c r="DF265" s="122"/>
      <c r="DG265" s="122"/>
      <c r="DH265" s="122"/>
      <c r="DI265" s="183"/>
      <c r="DJ265" s="183"/>
      <c r="DK265" s="183"/>
      <c r="DL265" s="183"/>
      <c r="DM265" s="183"/>
      <c r="DN265" s="183"/>
      <c r="DO265" s="183"/>
      <c r="DP265" s="183"/>
      <c r="DQ265" s="183"/>
      <c r="DR265" s="183"/>
    </row>
    <row r="266" spans="1:122" s="6" customFormat="1" ht="8.25" customHeight="1" x14ac:dyDescent="0.15">
      <c r="A266" s="6" t="s">
        <v>94</v>
      </c>
      <c r="BH266" s="122"/>
      <c r="BO266" s="503">
        <f>SUM(BO262+BY262+CI262)</f>
        <v>41</v>
      </c>
      <c r="BP266" s="504"/>
      <c r="BQ266" s="504"/>
      <c r="BR266" s="504"/>
      <c r="BS266" s="504"/>
      <c r="BT266" s="504"/>
      <c r="BU266" s="504"/>
      <c r="BV266" s="504"/>
      <c r="BW266" s="504"/>
      <c r="BX266" s="504"/>
      <c r="BY266" s="504"/>
      <c r="BZ266" s="504"/>
      <c r="CA266" s="504"/>
      <c r="CB266" s="504"/>
      <c r="CC266" s="504"/>
      <c r="CD266" s="504"/>
      <c r="CE266" s="504"/>
      <c r="CF266" s="504"/>
      <c r="CG266" s="504"/>
      <c r="CH266" s="504"/>
      <c r="CI266" s="504"/>
      <c r="CJ266" s="504"/>
      <c r="CK266" s="504"/>
      <c r="CL266" s="504"/>
      <c r="CM266" s="504"/>
      <c r="CN266" s="504"/>
      <c r="CO266" s="504"/>
      <c r="CP266" s="504"/>
      <c r="CQ266" s="504"/>
      <c r="CR266" s="505"/>
      <c r="CS266" s="122"/>
      <c r="CT266" s="122"/>
      <c r="CU266" s="122"/>
      <c r="CV266" s="122"/>
      <c r="CW266" s="122"/>
      <c r="CX266" s="122"/>
      <c r="CY266" s="122"/>
      <c r="CZ266" s="122"/>
      <c r="DA266" s="122"/>
      <c r="DB266" s="122"/>
      <c r="DC266" s="122"/>
      <c r="DD266" s="122"/>
      <c r="DE266" s="122"/>
      <c r="DF266" s="122"/>
      <c r="DG266" s="122"/>
      <c r="DH266" s="122"/>
      <c r="DI266" s="183"/>
      <c r="DJ266" s="183"/>
      <c r="DK266" s="183"/>
      <c r="DL266" s="183"/>
      <c r="DM266" s="183"/>
      <c r="DN266" s="183"/>
      <c r="DO266" s="183"/>
      <c r="DP266" s="183"/>
      <c r="DQ266" s="183"/>
      <c r="DR266" s="183"/>
    </row>
    <row r="267" spans="1:122" s="6" customFormat="1" ht="8.25" customHeight="1" x14ac:dyDescent="0.15">
      <c r="A267" s="6" t="s">
        <v>96</v>
      </c>
      <c r="BH267" s="185"/>
      <c r="BO267" s="506"/>
      <c r="BP267" s="507"/>
      <c r="BQ267" s="507"/>
      <c r="BR267" s="507"/>
      <c r="BS267" s="507"/>
      <c r="BT267" s="507"/>
      <c r="BU267" s="507"/>
      <c r="BV267" s="507"/>
      <c r="BW267" s="507"/>
      <c r="BX267" s="507"/>
      <c r="BY267" s="507"/>
      <c r="BZ267" s="507"/>
      <c r="CA267" s="507"/>
      <c r="CB267" s="507"/>
      <c r="CC267" s="507"/>
      <c r="CD267" s="507"/>
      <c r="CE267" s="507"/>
      <c r="CF267" s="507"/>
      <c r="CG267" s="507"/>
      <c r="CH267" s="507"/>
      <c r="CI267" s="507"/>
      <c r="CJ267" s="507"/>
      <c r="CK267" s="507"/>
      <c r="CL267" s="507"/>
      <c r="CM267" s="507"/>
      <c r="CN267" s="507"/>
      <c r="CO267" s="507"/>
      <c r="CP267" s="507"/>
      <c r="CQ267" s="507"/>
      <c r="CR267" s="508"/>
      <c r="CS267" s="185"/>
      <c r="CT267" s="185"/>
      <c r="CU267" s="185"/>
      <c r="CV267" s="185"/>
      <c r="CW267" s="185"/>
      <c r="CX267" s="185"/>
      <c r="CY267" s="185"/>
      <c r="CZ267" s="185"/>
      <c r="DA267" s="185"/>
      <c r="DB267" s="185"/>
      <c r="DC267" s="185"/>
      <c r="DD267" s="185"/>
      <c r="DE267" s="185"/>
      <c r="DF267" s="185"/>
      <c r="DG267" s="185"/>
      <c r="DH267" s="185"/>
      <c r="DI267" s="94"/>
      <c r="DJ267" s="94"/>
      <c r="DK267" s="94"/>
      <c r="DL267" s="94"/>
      <c r="DM267" s="94"/>
      <c r="DN267" s="94"/>
      <c r="DO267" s="94"/>
      <c r="DP267" s="94"/>
      <c r="DQ267" s="94"/>
      <c r="DR267" s="94"/>
    </row>
    <row r="268" spans="1:122" ht="9.9" customHeight="1" x14ac:dyDescent="0.25">
      <c r="A268" s="257" t="s">
        <v>72</v>
      </c>
      <c r="B268" s="258"/>
      <c r="C268" s="258"/>
      <c r="D268" s="258"/>
      <c r="E268" s="258"/>
      <c r="F268" s="258"/>
      <c r="G268" s="258"/>
      <c r="H268" s="258"/>
      <c r="I268" s="258"/>
      <c r="J268" s="258"/>
      <c r="K268" s="258"/>
      <c r="L268" s="258"/>
      <c r="M268" s="258"/>
      <c r="N268" s="258"/>
      <c r="O268" s="258"/>
      <c r="P268" s="258"/>
      <c r="Q268" s="258"/>
      <c r="R268" s="258"/>
      <c r="S268" s="258"/>
      <c r="T268" s="258"/>
      <c r="U268" s="258"/>
      <c r="V268" s="258"/>
      <c r="W268" s="258"/>
      <c r="X268" s="258"/>
      <c r="Y268" s="258"/>
      <c r="Z268" s="258"/>
      <c r="AA268" s="258"/>
      <c r="AB268" s="258"/>
      <c r="AC268" s="258"/>
      <c r="AD268" s="258"/>
      <c r="AE268" s="258"/>
      <c r="AF268" s="258"/>
      <c r="AG268" s="258"/>
      <c r="AH268" s="258"/>
      <c r="AI268" s="258"/>
      <c r="AJ268" s="258"/>
      <c r="AK268" s="258"/>
      <c r="AL268" s="258"/>
      <c r="AM268" s="258"/>
      <c r="AN268" s="258"/>
      <c r="AO268" s="258"/>
      <c r="AP268" s="258"/>
      <c r="AQ268" s="258"/>
      <c r="AR268" s="258"/>
      <c r="AS268" s="258"/>
      <c r="AT268" s="258"/>
      <c r="AU268" s="258"/>
      <c r="AV268" s="258"/>
      <c r="AW268" s="258"/>
      <c r="AX268" s="258"/>
      <c r="AY268" s="258"/>
      <c r="AZ268" s="258"/>
      <c r="BA268" s="258"/>
      <c r="BB268" s="258"/>
      <c r="BC268" s="258"/>
      <c r="BD268" s="258"/>
      <c r="BE268" s="258"/>
      <c r="BF268" s="258"/>
      <c r="BG268" s="258"/>
      <c r="BH268" s="258"/>
      <c r="BI268" s="258"/>
      <c r="BJ268" s="258"/>
      <c r="BK268" s="258"/>
      <c r="BL268" s="258"/>
      <c r="BM268" s="258"/>
      <c r="BN268" s="258"/>
      <c r="BO268" s="258"/>
      <c r="BP268" s="258"/>
      <c r="BQ268" s="258"/>
      <c r="BR268" s="258"/>
      <c r="BS268" s="258"/>
      <c r="BT268" s="258"/>
      <c r="BU268" s="258"/>
      <c r="BV268" s="258"/>
      <c r="BW268" s="258"/>
      <c r="BX268" s="258"/>
      <c r="BY268" s="258"/>
      <c r="BZ268" s="258"/>
      <c r="CA268" s="258"/>
      <c r="CB268" s="258"/>
      <c r="CC268" s="258"/>
      <c r="CD268" s="258"/>
      <c r="CE268" s="258"/>
      <c r="CF268" s="258"/>
      <c r="CG268" s="258"/>
      <c r="CH268" s="258"/>
      <c r="CI268" s="258"/>
      <c r="CJ268" s="258"/>
      <c r="CK268" s="258"/>
      <c r="CL268" s="258"/>
      <c r="CM268" s="258"/>
      <c r="CN268" s="259"/>
      <c r="CO268" s="147" t="s">
        <v>0</v>
      </c>
      <c r="CP268" s="26"/>
      <c r="CQ268" s="26"/>
      <c r="CR268" s="26"/>
      <c r="CS268" s="26"/>
      <c r="CT268" s="26"/>
      <c r="CU268" s="26"/>
      <c r="CV268" s="26"/>
      <c r="CW268" s="26"/>
      <c r="CX268" s="26"/>
      <c r="CY268" s="26"/>
      <c r="CZ268" s="26"/>
      <c r="DA268" s="26"/>
      <c r="DB268" s="26"/>
      <c r="DC268" s="26"/>
      <c r="DD268" s="26"/>
      <c r="DE268" s="26"/>
      <c r="DF268" s="26"/>
      <c r="DG268" s="26"/>
      <c r="DH268" s="26"/>
      <c r="DI268" s="26"/>
      <c r="DJ268" s="26"/>
      <c r="DK268" s="26"/>
      <c r="DL268" s="26"/>
      <c r="DM268" s="26"/>
      <c r="DN268" s="26"/>
      <c r="DO268" s="26"/>
      <c r="DP268" s="26"/>
      <c r="DQ268" s="26"/>
      <c r="DR268" s="27"/>
    </row>
    <row r="269" spans="1:122" ht="9.9" customHeight="1" x14ac:dyDescent="0.25">
      <c r="A269" s="260"/>
      <c r="B269" s="261"/>
      <c r="C269" s="261"/>
      <c r="D269" s="261"/>
      <c r="E269" s="261"/>
      <c r="F269" s="261"/>
      <c r="G269" s="261"/>
      <c r="H269" s="261"/>
      <c r="I269" s="261"/>
      <c r="J269" s="261"/>
      <c r="K269" s="261"/>
      <c r="L269" s="261"/>
      <c r="M269" s="261"/>
      <c r="N269" s="261"/>
      <c r="O269" s="261"/>
      <c r="P269" s="261"/>
      <c r="Q269" s="261"/>
      <c r="R269" s="261"/>
      <c r="S269" s="261"/>
      <c r="T269" s="261"/>
      <c r="U269" s="261"/>
      <c r="V269" s="261"/>
      <c r="W269" s="261"/>
      <c r="X269" s="261"/>
      <c r="Y269" s="261"/>
      <c r="Z269" s="261"/>
      <c r="AA269" s="261"/>
      <c r="AB269" s="261"/>
      <c r="AC269" s="261"/>
      <c r="AD269" s="261"/>
      <c r="AE269" s="261"/>
      <c r="AF269" s="261"/>
      <c r="AG269" s="261"/>
      <c r="AH269" s="261"/>
      <c r="AI269" s="261"/>
      <c r="AJ269" s="261"/>
      <c r="AK269" s="261"/>
      <c r="AL269" s="261"/>
      <c r="AM269" s="261"/>
      <c r="AN269" s="261"/>
      <c r="AO269" s="261"/>
      <c r="AP269" s="261"/>
      <c r="AQ269" s="261"/>
      <c r="AR269" s="261"/>
      <c r="AS269" s="261"/>
      <c r="AT269" s="261"/>
      <c r="AU269" s="261"/>
      <c r="AV269" s="261"/>
      <c r="AW269" s="261"/>
      <c r="AX269" s="261"/>
      <c r="AY269" s="261"/>
      <c r="AZ269" s="261"/>
      <c r="BA269" s="261"/>
      <c r="BB269" s="261"/>
      <c r="BC269" s="261"/>
      <c r="BD269" s="261"/>
      <c r="BE269" s="261"/>
      <c r="BF269" s="261"/>
      <c r="BG269" s="261"/>
      <c r="BH269" s="261"/>
      <c r="BI269" s="261"/>
      <c r="BJ269" s="261"/>
      <c r="BK269" s="261"/>
      <c r="BL269" s="261"/>
      <c r="BM269" s="261"/>
      <c r="BN269" s="261"/>
      <c r="BO269" s="261"/>
      <c r="BP269" s="261"/>
      <c r="BQ269" s="261"/>
      <c r="BR269" s="261"/>
      <c r="BS269" s="261"/>
      <c r="BT269" s="261"/>
      <c r="BU269" s="261"/>
      <c r="BV269" s="261"/>
      <c r="BW269" s="261"/>
      <c r="BX269" s="261"/>
      <c r="BY269" s="261"/>
      <c r="BZ269" s="261"/>
      <c r="CA269" s="261"/>
      <c r="CB269" s="261"/>
      <c r="CC269" s="261"/>
      <c r="CD269" s="261"/>
      <c r="CE269" s="261"/>
      <c r="CF269" s="261"/>
      <c r="CG269" s="261"/>
      <c r="CH269" s="261"/>
      <c r="CI269" s="261"/>
      <c r="CJ269" s="261"/>
      <c r="CK269" s="261"/>
      <c r="CL269" s="261"/>
      <c r="CM269" s="261"/>
      <c r="CN269" s="262"/>
      <c r="CO269" s="148" t="s">
        <v>27</v>
      </c>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28"/>
    </row>
    <row r="270" spans="1:122" ht="9.9" customHeight="1" x14ac:dyDescent="0.25">
      <c r="A270" s="263"/>
      <c r="B270" s="264"/>
      <c r="C270" s="264"/>
      <c r="D270" s="264"/>
      <c r="E270" s="264"/>
      <c r="F270" s="264"/>
      <c r="G270" s="264"/>
      <c r="H270" s="264"/>
      <c r="I270" s="264"/>
      <c r="J270" s="264"/>
      <c r="K270" s="264"/>
      <c r="L270" s="264"/>
      <c r="M270" s="264"/>
      <c r="N270" s="264"/>
      <c r="O270" s="264"/>
      <c r="P270" s="264"/>
      <c r="Q270" s="264"/>
      <c r="R270" s="264"/>
      <c r="S270" s="264"/>
      <c r="T270" s="264"/>
      <c r="U270" s="264"/>
      <c r="V270" s="264"/>
      <c r="W270" s="264"/>
      <c r="X270" s="264"/>
      <c r="Y270" s="264"/>
      <c r="Z270" s="264"/>
      <c r="AA270" s="264"/>
      <c r="AB270" s="264"/>
      <c r="AC270" s="264"/>
      <c r="AD270" s="264"/>
      <c r="AE270" s="264"/>
      <c r="AF270" s="264"/>
      <c r="AG270" s="264"/>
      <c r="AH270" s="264"/>
      <c r="AI270" s="264"/>
      <c r="AJ270" s="264"/>
      <c r="AK270" s="264"/>
      <c r="AL270" s="264"/>
      <c r="AM270" s="264"/>
      <c r="AN270" s="264"/>
      <c r="AO270" s="264"/>
      <c r="AP270" s="264"/>
      <c r="AQ270" s="264"/>
      <c r="AR270" s="264"/>
      <c r="AS270" s="264"/>
      <c r="AT270" s="264"/>
      <c r="AU270" s="264"/>
      <c r="AV270" s="264"/>
      <c r="AW270" s="264"/>
      <c r="AX270" s="264"/>
      <c r="AY270" s="264"/>
      <c r="AZ270" s="264"/>
      <c r="BA270" s="264"/>
      <c r="BB270" s="264"/>
      <c r="BC270" s="264"/>
      <c r="BD270" s="264"/>
      <c r="BE270" s="264"/>
      <c r="BF270" s="264"/>
      <c r="BG270" s="264"/>
      <c r="BH270" s="264"/>
      <c r="BI270" s="264"/>
      <c r="BJ270" s="264"/>
      <c r="BK270" s="264"/>
      <c r="BL270" s="264"/>
      <c r="BM270" s="264"/>
      <c r="BN270" s="264"/>
      <c r="BO270" s="264"/>
      <c r="BP270" s="264"/>
      <c r="BQ270" s="264"/>
      <c r="BR270" s="264"/>
      <c r="BS270" s="264"/>
      <c r="BT270" s="264"/>
      <c r="BU270" s="264"/>
      <c r="BV270" s="264"/>
      <c r="BW270" s="264"/>
      <c r="BX270" s="264"/>
      <c r="BY270" s="264"/>
      <c r="BZ270" s="264"/>
      <c r="CA270" s="264"/>
      <c r="CB270" s="264"/>
      <c r="CC270" s="264"/>
      <c r="CD270" s="264"/>
      <c r="CE270" s="264"/>
      <c r="CF270" s="264"/>
      <c r="CG270" s="264"/>
      <c r="CH270" s="264"/>
      <c r="CI270" s="264"/>
      <c r="CJ270" s="264"/>
      <c r="CK270" s="264"/>
      <c r="CL270" s="264"/>
      <c r="CM270" s="264"/>
      <c r="CN270" s="265"/>
      <c r="CO270" s="148" t="s">
        <v>28</v>
      </c>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28"/>
    </row>
    <row r="271" spans="1:122" ht="9.9" customHeight="1" x14ac:dyDescent="0.25">
      <c r="A271" s="145"/>
      <c r="B271" s="266" t="s">
        <v>26</v>
      </c>
      <c r="C271" s="266"/>
      <c r="D271" s="266"/>
      <c r="E271" s="266"/>
      <c r="F271" s="266"/>
      <c r="G271" s="266"/>
      <c r="H271" s="266"/>
      <c r="I271" s="266"/>
      <c r="J271" s="266"/>
      <c r="K271" s="266"/>
      <c r="L271" s="266"/>
      <c r="M271" s="266"/>
      <c r="N271" s="266"/>
      <c r="O271" s="266"/>
      <c r="P271" s="266"/>
      <c r="Q271" s="266"/>
      <c r="R271" s="266"/>
      <c r="S271" s="266"/>
      <c r="T271" s="266"/>
      <c r="U271" s="266"/>
      <c r="V271" s="266"/>
      <c r="W271" s="266"/>
      <c r="X271" s="266"/>
      <c r="Y271" s="266"/>
      <c r="Z271" s="266"/>
      <c r="AA271" s="266"/>
      <c r="AB271" s="266"/>
      <c r="AC271" s="266"/>
      <c r="AD271" s="266"/>
      <c r="AE271" s="266"/>
      <c r="AF271" s="266"/>
      <c r="AG271" s="266"/>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81" t="s">
        <v>7</v>
      </c>
      <c r="BN271" s="282"/>
      <c r="BO271" s="282"/>
      <c r="BP271" s="282"/>
      <c r="BQ271" s="282"/>
      <c r="BR271" s="282"/>
      <c r="BS271" s="282"/>
      <c r="BT271" s="282"/>
      <c r="BU271" s="282"/>
      <c r="BV271" s="282"/>
      <c r="BW271" s="282"/>
      <c r="BX271" s="282"/>
      <c r="BY271" s="282"/>
      <c r="BZ271" s="282"/>
      <c r="CA271" s="282"/>
      <c r="CB271" s="282"/>
      <c r="CC271" s="282"/>
      <c r="CD271" s="282"/>
      <c r="CE271" s="282"/>
      <c r="CF271" s="282"/>
      <c r="CG271" s="282"/>
      <c r="CH271" s="282"/>
      <c r="CI271" s="282"/>
      <c r="CJ271" s="282"/>
      <c r="CK271" s="282"/>
      <c r="CL271" s="282"/>
      <c r="CM271" s="282"/>
      <c r="CN271" s="283"/>
      <c r="CO271" s="149" t="s">
        <v>29</v>
      </c>
      <c r="CP271" s="110"/>
      <c r="CQ271" s="110"/>
      <c r="CR271" s="110"/>
      <c r="CS271" s="110"/>
      <c r="CT271" s="110"/>
      <c r="CU271" s="110"/>
      <c r="CV271" s="110"/>
      <c r="CW271" s="110"/>
      <c r="CX271" s="110"/>
      <c r="CY271" s="110"/>
      <c r="CZ271" s="110"/>
      <c r="DA271" s="110"/>
      <c r="DB271" s="110"/>
      <c r="DC271" s="110"/>
      <c r="DD271" s="110"/>
      <c r="DE271" s="110"/>
      <c r="DF271" s="110"/>
      <c r="DG271" s="110"/>
      <c r="DH271" s="110"/>
      <c r="DI271" s="110"/>
      <c r="DJ271" s="110"/>
      <c r="DK271" s="110"/>
      <c r="DL271" s="110"/>
      <c r="DM271" s="110"/>
      <c r="DN271" s="110"/>
      <c r="DO271" s="110"/>
      <c r="DP271" s="110"/>
      <c r="DQ271" s="110"/>
      <c r="DR271" s="146"/>
    </row>
    <row r="272" spans="1:122" ht="9.9" customHeight="1" x14ac:dyDescent="0.25">
      <c r="A272" s="142"/>
      <c r="B272" s="267" t="str">
        <f>IF($B$12="","",($B$12))</f>
        <v/>
      </c>
      <c r="C272" s="267"/>
      <c r="D272" s="267"/>
      <c r="E272" s="267"/>
      <c r="F272" s="267"/>
      <c r="G272" s="267"/>
      <c r="H272" s="267"/>
      <c r="I272" s="267"/>
      <c r="J272" s="267"/>
      <c r="K272" s="267"/>
      <c r="L272" s="267"/>
      <c r="M272" s="267"/>
      <c r="N272" s="267"/>
      <c r="O272" s="267"/>
      <c r="P272" s="267"/>
      <c r="Q272" s="267"/>
      <c r="R272" s="267"/>
      <c r="S272" s="267"/>
      <c r="T272" s="267"/>
      <c r="U272" s="267"/>
      <c r="V272" s="267"/>
      <c r="W272" s="267"/>
      <c r="X272" s="267"/>
      <c r="Y272" s="267"/>
      <c r="Z272" s="267"/>
      <c r="AA272" s="267"/>
      <c r="AB272" s="267"/>
      <c r="AC272" s="267"/>
      <c r="AD272" s="267"/>
      <c r="AE272" s="267"/>
      <c r="AF272" s="267"/>
      <c r="AG272" s="267"/>
      <c r="AH272" s="267"/>
      <c r="AI272" s="267"/>
      <c r="AJ272" s="267"/>
      <c r="AK272" s="267"/>
      <c r="AL272" s="267"/>
      <c r="AM272" s="267"/>
      <c r="AN272" s="267"/>
      <c r="AO272" s="267"/>
      <c r="AP272" s="267"/>
      <c r="AQ272" s="267"/>
      <c r="AR272" s="267"/>
      <c r="AS272" s="267"/>
      <c r="AT272" s="267"/>
      <c r="AU272" s="267"/>
      <c r="AV272" s="267"/>
      <c r="AW272" s="267"/>
      <c r="AX272" s="267"/>
      <c r="AY272" s="267"/>
      <c r="AZ272" s="267"/>
      <c r="BA272" s="267"/>
      <c r="BB272" s="267"/>
      <c r="BC272" s="267"/>
      <c r="BD272" s="267"/>
      <c r="BE272" s="267"/>
      <c r="BF272" s="267"/>
      <c r="BG272" s="267"/>
      <c r="BH272" s="267"/>
      <c r="BI272" s="267"/>
      <c r="BJ272" s="267"/>
      <c r="BK272" s="267"/>
      <c r="BL272" s="267"/>
      <c r="BM272" s="275" t="str">
        <f>IF($BN$12="","",($BN$12))</f>
        <v/>
      </c>
      <c r="BN272" s="276"/>
      <c r="BO272" s="276"/>
      <c r="BP272" s="276"/>
      <c r="BQ272" s="276"/>
      <c r="BR272" s="276"/>
      <c r="BS272" s="276"/>
      <c r="BT272" s="276"/>
      <c r="BU272" s="276"/>
      <c r="BV272" s="276"/>
      <c r="BW272" s="276"/>
      <c r="BX272" s="276"/>
      <c r="BY272" s="276"/>
      <c r="BZ272" s="276"/>
      <c r="CA272" s="276"/>
      <c r="CB272" s="276"/>
      <c r="CC272" s="276"/>
      <c r="CD272" s="276"/>
      <c r="CE272" s="276"/>
      <c r="CF272" s="276"/>
      <c r="CG272" s="276"/>
      <c r="CH272" s="276"/>
      <c r="CI272" s="276"/>
      <c r="CJ272" s="276"/>
      <c r="CK272" s="276"/>
      <c r="CL272" s="276"/>
      <c r="CM272" s="276"/>
      <c r="CN272" s="277"/>
      <c r="CO272" s="149" t="s">
        <v>30</v>
      </c>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28"/>
    </row>
    <row r="273" spans="1:122" ht="9.9" customHeight="1" x14ac:dyDescent="0.25">
      <c r="A273" s="143"/>
      <c r="B273" s="268"/>
      <c r="C273" s="268"/>
      <c r="D273" s="268"/>
      <c r="E273" s="268"/>
      <c r="F273" s="268"/>
      <c r="G273" s="268"/>
      <c r="H273" s="268"/>
      <c r="I273" s="268"/>
      <c r="J273" s="268"/>
      <c r="K273" s="268"/>
      <c r="L273" s="268"/>
      <c r="M273" s="268"/>
      <c r="N273" s="268"/>
      <c r="O273" s="268"/>
      <c r="P273" s="268"/>
      <c r="Q273" s="268"/>
      <c r="R273" s="268"/>
      <c r="S273" s="268"/>
      <c r="T273" s="268"/>
      <c r="U273" s="268"/>
      <c r="V273" s="268"/>
      <c r="W273" s="268"/>
      <c r="X273" s="268"/>
      <c r="Y273" s="268"/>
      <c r="Z273" s="268"/>
      <c r="AA273" s="268"/>
      <c r="AB273" s="268"/>
      <c r="AC273" s="268"/>
      <c r="AD273" s="268"/>
      <c r="AE273" s="268"/>
      <c r="AF273" s="268"/>
      <c r="AG273" s="268"/>
      <c r="AH273" s="268"/>
      <c r="AI273" s="268"/>
      <c r="AJ273" s="268"/>
      <c r="AK273" s="268"/>
      <c r="AL273" s="268"/>
      <c r="AM273" s="268"/>
      <c r="AN273" s="268"/>
      <c r="AO273" s="268"/>
      <c r="AP273" s="268"/>
      <c r="AQ273" s="268"/>
      <c r="AR273" s="268"/>
      <c r="AS273" s="268"/>
      <c r="AT273" s="268"/>
      <c r="AU273" s="268"/>
      <c r="AV273" s="268"/>
      <c r="AW273" s="268"/>
      <c r="AX273" s="268"/>
      <c r="AY273" s="268"/>
      <c r="AZ273" s="268"/>
      <c r="BA273" s="268"/>
      <c r="BB273" s="268"/>
      <c r="BC273" s="268"/>
      <c r="BD273" s="268"/>
      <c r="BE273" s="268"/>
      <c r="BF273" s="268"/>
      <c r="BG273" s="268"/>
      <c r="BH273" s="268"/>
      <c r="BI273" s="268"/>
      <c r="BJ273" s="268"/>
      <c r="BK273" s="268"/>
      <c r="BL273" s="268"/>
      <c r="BM273" s="278"/>
      <c r="BN273" s="279"/>
      <c r="BO273" s="279"/>
      <c r="BP273" s="279"/>
      <c r="BQ273" s="279"/>
      <c r="BR273" s="279"/>
      <c r="BS273" s="279"/>
      <c r="BT273" s="279"/>
      <c r="BU273" s="279"/>
      <c r="BV273" s="279"/>
      <c r="BW273" s="279"/>
      <c r="BX273" s="279"/>
      <c r="BY273" s="279"/>
      <c r="BZ273" s="279"/>
      <c r="CA273" s="279"/>
      <c r="CB273" s="279"/>
      <c r="CC273" s="279"/>
      <c r="CD273" s="279"/>
      <c r="CE273" s="279"/>
      <c r="CF273" s="279"/>
      <c r="CG273" s="279"/>
      <c r="CH273" s="279"/>
      <c r="CI273" s="279"/>
      <c r="CJ273" s="279"/>
      <c r="CK273" s="279"/>
      <c r="CL273" s="279"/>
      <c r="CM273" s="279"/>
      <c r="CN273" s="280"/>
      <c r="CO273" s="150" t="s">
        <v>31</v>
      </c>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c r="DM273" s="29"/>
      <c r="DN273" s="29"/>
      <c r="DO273" s="29"/>
      <c r="DP273" s="29"/>
      <c r="DQ273" s="29"/>
      <c r="DR273" s="30"/>
    </row>
    <row r="274" spans="1:122" s="186" customFormat="1" ht="15" x14ac:dyDescent="0.25"/>
    <row r="275" spans="1:122" s="167" customFormat="1" ht="15" x14ac:dyDescent="0.25">
      <c r="A275" s="440" t="s">
        <v>86</v>
      </c>
      <c r="B275" s="441"/>
      <c r="C275" s="441"/>
      <c r="D275" s="441"/>
      <c r="E275" s="441"/>
      <c r="F275" s="441"/>
      <c r="G275" s="441"/>
      <c r="H275" s="441"/>
      <c r="I275" s="441"/>
      <c r="J275" s="441"/>
      <c r="K275" s="441"/>
      <c r="L275" s="441"/>
      <c r="M275" s="441"/>
      <c r="N275" s="441"/>
      <c r="O275" s="441"/>
      <c r="P275" s="441"/>
      <c r="Q275" s="441"/>
      <c r="R275" s="441"/>
      <c r="S275" s="441"/>
      <c r="T275" s="441"/>
      <c r="U275" s="441"/>
      <c r="V275" s="441"/>
      <c r="W275" s="441"/>
      <c r="X275" s="441"/>
      <c r="Y275" s="441"/>
      <c r="Z275" s="441"/>
      <c r="AA275" s="441"/>
      <c r="AB275" s="441"/>
      <c r="AC275" s="440" t="s">
        <v>109</v>
      </c>
      <c r="AD275" s="441"/>
      <c r="AE275" s="441"/>
      <c r="AF275" s="441"/>
      <c r="AG275" s="441"/>
      <c r="AH275" s="441"/>
      <c r="AI275" s="441"/>
      <c r="AJ275" s="441"/>
      <c r="AK275" s="441"/>
      <c r="AL275" s="441"/>
      <c r="AM275" s="441"/>
      <c r="AN275" s="441"/>
      <c r="AO275" s="441"/>
      <c r="AP275" s="441"/>
      <c r="AQ275" s="442"/>
      <c r="AR275" s="440" t="s">
        <v>88</v>
      </c>
      <c r="AS275" s="441"/>
      <c r="AT275" s="441"/>
      <c r="AU275" s="441"/>
      <c r="AV275" s="441"/>
      <c r="AW275" s="441"/>
      <c r="AX275" s="442"/>
      <c r="AY275" s="441" t="s">
        <v>80</v>
      </c>
      <c r="AZ275" s="441"/>
      <c r="BA275" s="441"/>
      <c r="BB275" s="441"/>
      <c r="BC275" s="441"/>
      <c r="BD275" s="441"/>
      <c r="BE275" s="441"/>
      <c r="BF275" s="442"/>
      <c r="BG275" s="441" t="s">
        <v>106</v>
      </c>
      <c r="BH275" s="441"/>
      <c r="BI275" s="441"/>
      <c r="BJ275" s="441"/>
      <c r="BK275" s="441"/>
      <c r="BL275" s="441"/>
      <c r="BM275" s="441"/>
      <c r="BN275" s="442"/>
      <c r="BO275" s="488" t="s">
        <v>15</v>
      </c>
      <c r="BP275" s="489"/>
      <c r="BQ275" s="489"/>
      <c r="BR275" s="489"/>
      <c r="BS275" s="489"/>
      <c r="BT275" s="489"/>
      <c r="BU275" s="489"/>
      <c r="BV275" s="489"/>
      <c r="BW275" s="489"/>
      <c r="BX275" s="489"/>
      <c r="BY275" s="489"/>
      <c r="BZ275" s="489"/>
      <c r="CA275" s="489"/>
      <c r="CB275" s="489"/>
      <c r="CC275" s="489"/>
      <c r="CD275" s="489"/>
      <c r="CE275" s="489"/>
      <c r="CF275" s="489"/>
      <c r="CG275" s="489"/>
      <c r="CH275" s="489"/>
      <c r="CI275" s="489"/>
      <c r="CJ275" s="489"/>
      <c r="CK275" s="489"/>
      <c r="CL275" s="489"/>
      <c r="CM275" s="489"/>
      <c r="CN275" s="489"/>
      <c r="CO275" s="489"/>
      <c r="CP275" s="489"/>
      <c r="CQ275" s="489"/>
      <c r="CR275" s="490"/>
      <c r="CS275" s="440" t="s">
        <v>98</v>
      </c>
      <c r="CT275" s="441"/>
      <c r="CU275" s="441"/>
      <c r="CV275" s="441"/>
      <c r="CW275" s="441"/>
      <c r="CX275" s="441"/>
      <c r="CY275" s="441"/>
      <c r="CZ275" s="441"/>
      <c r="DA275" s="441"/>
      <c r="DB275" s="441"/>
      <c r="DC275" s="441"/>
      <c r="DD275" s="441"/>
      <c r="DE275" s="442"/>
      <c r="DF275" s="440" t="s">
        <v>98</v>
      </c>
      <c r="DG275" s="441"/>
      <c r="DH275" s="441"/>
      <c r="DI275" s="441"/>
      <c r="DJ275" s="441"/>
      <c r="DK275" s="441"/>
      <c r="DL275" s="441"/>
      <c r="DM275" s="441"/>
      <c r="DN275" s="441"/>
      <c r="DO275" s="441"/>
      <c r="DP275" s="441"/>
      <c r="DQ275" s="441"/>
      <c r="DR275" s="442"/>
    </row>
    <row r="276" spans="1:122" s="167" customFormat="1" ht="15.6" thickBot="1" x14ac:dyDescent="0.3">
      <c r="A276" s="434" t="s">
        <v>89</v>
      </c>
      <c r="B276" s="435"/>
      <c r="C276" s="435"/>
      <c r="D276" s="435"/>
      <c r="E276" s="435"/>
      <c r="F276" s="435"/>
      <c r="G276" s="435"/>
      <c r="H276" s="435"/>
      <c r="I276" s="435"/>
      <c r="J276" s="435"/>
      <c r="K276" s="435"/>
      <c r="L276" s="435"/>
      <c r="M276" s="435"/>
      <c r="N276" s="435"/>
      <c r="O276" s="435"/>
      <c r="P276" s="435"/>
      <c r="Q276" s="435"/>
      <c r="R276" s="435"/>
      <c r="S276" s="435"/>
      <c r="T276" s="435"/>
      <c r="U276" s="435"/>
      <c r="V276" s="435"/>
      <c r="W276" s="435"/>
      <c r="X276" s="435"/>
      <c r="Y276" s="435"/>
      <c r="Z276" s="435"/>
      <c r="AA276" s="435"/>
      <c r="AB276" s="435"/>
      <c r="AC276" s="434" t="s">
        <v>108</v>
      </c>
      <c r="AD276" s="435"/>
      <c r="AE276" s="435"/>
      <c r="AF276" s="435"/>
      <c r="AG276" s="435"/>
      <c r="AH276" s="435"/>
      <c r="AI276" s="435"/>
      <c r="AJ276" s="435"/>
      <c r="AK276" s="435"/>
      <c r="AL276" s="435"/>
      <c r="AM276" s="435"/>
      <c r="AN276" s="435"/>
      <c r="AO276" s="435"/>
      <c r="AP276" s="435"/>
      <c r="AQ276" s="436"/>
      <c r="AR276" s="434" t="s">
        <v>90</v>
      </c>
      <c r="AS276" s="435"/>
      <c r="AT276" s="435"/>
      <c r="AU276" s="435"/>
      <c r="AV276" s="435"/>
      <c r="AW276" s="435"/>
      <c r="AX276" s="436"/>
      <c r="AY276" s="435" t="s">
        <v>81</v>
      </c>
      <c r="AZ276" s="435"/>
      <c r="BA276" s="435"/>
      <c r="BB276" s="435"/>
      <c r="BC276" s="435"/>
      <c r="BD276" s="435"/>
      <c r="BE276" s="435"/>
      <c r="BF276" s="436"/>
      <c r="BG276" s="435" t="s">
        <v>107</v>
      </c>
      <c r="BH276" s="435"/>
      <c r="BI276" s="435"/>
      <c r="BJ276" s="435"/>
      <c r="BK276" s="435"/>
      <c r="BL276" s="435"/>
      <c r="BM276" s="435"/>
      <c r="BN276" s="436"/>
      <c r="BO276" s="437" t="s">
        <v>43</v>
      </c>
      <c r="BP276" s="438"/>
      <c r="BQ276" s="438"/>
      <c r="BR276" s="438"/>
      <c r="BS276" s="438"/>
      <c r="BT276" s="438"/>
      <c r="BU276" s="438"/>
      <c r="BV276" s="438"/>
      <c r="BW276" s="438"/>
      <c r="BX276" s="439"/>
      <c r="BY276" s="437" t="s">
        <v>42</v>
      </c>
      <c r="BZ276" s="438"/>
      <c r="CA276" s="438"/>
      <c r="CB276" s="438"/>
      <c r="CC276" s="438"/>
      <c r="CD276" s="438"/>
      <c r="CE276" s="438"/>
      <c r="CF276" s="438"/>
      <c r="CG276" s="438"/>
      <c r="CH276" s="439"/>
      <c r="CI276" s="437" t="s">
        <v>110</v>
      </c>
      <c r="CJ276" s="438"/>
      <c r="CK276" s="438"/>
      <c r="CL276" s="438"/>
      <c r="CM276" s="438"/>
      <c r="CN276" s="438"/>
      <c r="CO276" s="438"/>
      <c r="CP276" s="438"/>
      <c r="CQ276" s="438"/>
      <c r="CR276" s="439"/>
      <c r="CS276" s="434" t="s">
        <v>103</v>
      </c>
      <c r="CT276" s="435"/>
      <c r="CU276" s="435"/>
      <c r="CV276" s="435"/>
      <c r="CW276" s="435"/>
      <c r="CX276" s="435"/>
      <c r="CY276" s="435"/>
      <c r="CZ276" s="435"/>
      <c r="DA276" s="435"/>
      <c r="DB276" s="435"/>
      <c r="DC276" s="435"/>
      <c r="DD276" s="435"/>
      <c r="DE276" s="436"/>
      <c r="DF276" s="434" t="s">
        <v>104</v>
      </c>
      <c r="DG276" s="435"/>
      <c r="DH276" s="435"/>
      <c r="DI276" s="435"/>
      <c r="DJ276" s="435"/>
      <c r="DK276" s="435"/>
      <c r="DL276" s="435"/>
      <c r="DM276" s="435"/>
      <c r="DN276" s="435"/>
      <c r="DO276" s="435"/>
      <c r="DP276" s="435"/>
      <c r="DQ276" s="435"/>
      <c r="DR276" s="436"/>
    </row>
    <row r="277" spans="1:122" s="121" customFormat="1" ht="22.35" customHeight="1" thickTop="1" x14ac:dyDescent="0.25">
      <c r="A277" s="459"/>
      <c r="B277" s="460"/>
      <c r="C277" s="460"/>
      <c r="D277" s="460"/>
      <c r="E277" s="460"/>
      <c r="F277" s="460"/>
      <c r="G277" s="460"/>
      <c r="H277" s="460"/>
      <c r="I277" s="460"/>
      <c r="J277" s="460"/>
      <c r="K277" s="460"/>
      <c r="L277" s="460"/>
      <c r="M277" s="460"/>
      <c r="N277" s="460"/>
      <c r="O277" s="460"/>
      <c r="P277" s="460"/>
      <c r="Q277" s="460"/>
      <c r="R277" s="460"/>
      <c r="S277" s="460"/>
      <c r="T277" s="460"/>
      <c r="U277" s="460"/>
      <c r="V277" s="460"/>
      <c r="W277" s="460"/>
      <c r="X277" s="460"/>
      <c r="Y277" s="460"/>
      <c r="Z277" s="460"/>
      <c r="AA277" s="460"/>
      <c r="AB277" s="460"/>
      <c r="AC277" s="491"/>
      <c r="AD277" s="492"/>
      <c r="AE277" s="492"/>
      <c r="AF277" s="492"/>
      <c r="AG277" s="492"/>
      <c r="AH277" s="492"/>
      <c r="AI277" s="492"/>
      <c r="AJ277" s="492"/>
      <c r="AK277" s="492"/>
      <c r="AL277" s="492"/>
      <c r="AM277" s="492"/>
      <c r="AN277" s="492"/>
      <c r="AO277" s="492"/>
      <c r="AP277" s="492"/>
      <c r="AQ277" s="493"/>
      <c r="AR277" s="485"/>
      <c r="AS277" s="486"/>
      <c r="AT277" s="486"/>
      <c r="AU277" s="486"/>
      <c r="AV277" s="486"/>
      <c r="AW277" s="486"/>
      <c r="AX277" s="487"/>
      <c r="AY277" s="468"/>
      <c r="AZ277" s="469"/>
      <c r="BA277" s="469"/>
      <c r="BB277" s="469"/>
      <c r="BC277" s="469"/>
      <c r="BD277" s="469"/>
      <c r="BE277" s="469"/>
      <c r="BF277" s="470"/>
      <c r="BG277" s="468"/>
      <c r="BH277" s="469"/>
      <c r="BI277" s="469"/>
      <c r="BJ277" s="469"/>
      <c r="BK277" s="469"/>
      <c r="BL277" s="469"/>
      <c r="BM277" s="469"/>
      <c r="BN277" s="470"/>
      <c r="BO277" s="494"/>
      <c r="BP277" s="495"/>
      <c r="BQ277" s="495"/>
      <c r="BR277" s="495"/>
      <c r="BS277" s="495"/>
      <c r="BT277" s="495"/>
      <c r="BU277" s="495"/>
      <c r="BV277" s="495"/>
      <c r="BW277" s="495"/>
      <c r="BX277" s="496"/>
      <c r="BY277" s="494"/>
      <c r="BZ277" s="495"/>
      <c r="CA277" s="495"/>
      <c r="CB277" s="495"/>
      <c r="CC277" s="495"/>
      <c r="CD277" s="495"/>
      <c r="CE277" s="495"/>
      <c r="CF277" s="495"/>
      <c r="CG277" s="495"/>
      <c r="CH277" s="496"/>
      <c r="CI277" s="494"/>
      <c r="CJ277" s="495"/>
      <c r="CK277" s="495"/>
      <c r="CL277" s="495"/>
      <c r="CM277" s="495"/>
      <c r="CN277" s="495"/>
      <c r="CO277" s="495"/>
      <c r="CP277" s="495"/>
      <c r="CQ277" s="495"/>
      <c r="CR277" s="496"/>
      <c r="CS277" s="471">
        <f t="shared" ref="CS277:CS304" si="19">SUM(AY277*SUM(BO277+BY277+CI277))</f>
        <v>0</v>
      </c>
      <c r="CT277" s="472"/>
      <c r="CU277" s="472"/>
      <c r="CV277" s="472"/>
      <c r="CW277" s="472"/>
      <c r="CX277" s="472"/>
      <c r="CY277" s="472"/>
      <c r="CZ277" s="472"/>
      <c r="DA277" s="472"/>
      <c r="DB277" s="472"/>
      <c r="DC277" s="472"/>
      <c r="DD277" s="472"/>
      <c r="DE277" s="473"/>
      <c r="DF277" s="471">
        <f>IF($BS$70="G2",SUM((AY277+BG277)*BO277)+(((AY277+BG277)*1.5)*BY277)+(((AY277+BG277)*1.9)*CI277),SUM((AY277+BG277)*BO277)+(((AY277+BG277)*1.5)*BY277)+(((AY277+BG277)*2)*CI277))</f>
        <v>0</v>
      </c>
      <c r="DG277" s="472"/>
      <c r="DH277" s="472"/>
      <c r="DI277" s="472"/>
      <c r="DJ277" s="472"/>
      <c r="DK277" s="472"/>
      <c r="DL277" s="472"/>
      <c r="DM277" s="472"/>
      <c r="DN277" s="472"/>
      <c r="DO277" s="472"/>
      <c r="DP277" s="472"/>
      <c r="DQ277" s="472"/>
      <c r="DR277" s="473"/>
    </row>
    <row r="278" spans="1:122" s="121" customFormat="1" ht="22.35" customHeight="1" x14ac:dyDescent="0.25">
      <c r="A278" s="298"/>
      <c r="B278" s="299"/>
      <c r="C278" s="299"/>
      <c r="D278" s="299"/>
      <c r="E278" s="299"/>
      <c r="F278" s="299"/>
      <c r="G278" s="299"/>
      <c r="H278" s="299"/>
      <c r="I278" s="299"/>
      <c r="J278" s="299"/>
      <c r="K278" s="299"/>
      <c r="L278" s="299"/>
      <c r="M278" s="299"/>
      <c r="N278" s="299"/>
      <c r="O278" s="299"/>
      <c r="P278" s="299"/>
      <c r="Q278" s="299"/>
      <c r="R278" s="299"/>
      <c r="S278" s="299"/>
      <c r="T278" s="299"/>
      <c r="U278" s="299"/>
      <c r="V278" s="299"/>
      <c r="W278" s="299"/>
      <c r="X278" s="299"/>
      <c r="Y278" s="299"/>
      <c r="Z278" s="299"/>
      <c r="AA278" s="299"/>
      <c r="AB278" s="299"/>
      <c r="AC278" s="300"/>
      <c r="AD278" s="301"/>
      <c r="AE278" s="301"/>
      <c r="AF278" s="301"/>
      <c r="AG278" s="301"/>
      <c r="AH278" s="301"/>
      <c r="AI278" s="301"/>
      <c r="AJ278" s="301"/>
      <c r="AK278" s="301"/>
      <c r="AL278" s="301"/>
      <c r="AM278" s="301"/>
      <c r="AN278" s="301"/>
      <c r="AO278" s="301"/>
      <c r="AP278" s="301"/>
      <c r="AQ278" s="302"/>
      <c r="AR278" s="289"/>
      <c r="AS278" s="290"/>
      <c r="AT278" s="290"/>
      <c r="AU278" s="290"/>
      <c r="AV278" s="290"/>
      <c r="AW278" s="290"/>
      <c r="AX278" s="291"/>
      <c r="AY278" s="295"/>
      <c r="AZ278" s="296"/>
      <c r="BA278" s="296"/>
      <c r="BB278" s="296"/>
      <c r="BC278" s="296"/>
      <c r="BD278" s="296"/>
      <c r="BE278" s="296"/>
      <c r="BF278" s="296"/>
      <c r="BG278" s="295"/>
      <c r="BH278" s="296"/>
      <c r="BI278" s="296"/>
      <c r="BJ278" s="296"/>
      <c r="BK278" s="296"/>
      <c r="BL278" s="296"/>
      <c r="BM278" s="296"/>
      <c r="BN278" s="297"/>
      <c r="BO278" s="292"/>
      <c r="BP278" s="293"/>
      <c r="BQ278" s="293"/>
      <c r="BR278" s="293"/>
      <c r="BS278" s="293"/>
      <c r="BT278" s="293"/>
      <c r="BU278" s="293"/>
      <c r="BV278" s="293"/>
      <c r="BW278" s="293"/>
      <c r="BX278" s="294"/>
      <c r="BY278" s="292"/>
      <c r="BZ278" s="293"/>
      <c r="CA278" s="293"/>
      <c r="CB278" s="293"/>
      <c r="CC278" s="293"/>
      <c r="CD278" s="293"/>
      <c r="CE278" s="293"/>
      <c r="CF278" s="293"/>
      <c r="CG278" s="293"/>
      <c r="CH278" s="294"/>
      <c r="CI278" s="292"/>
      <c r="CJ278" s="293"/>
      <c r="CK278" s="293"/>
      <c r="CL278" s="293"/>
      <c r="CM278" s="293"/>
      <c r="CN278" s="293"/>
      <c r="CO278" s="293"/>
      <c r="CP278" s="293"/>
      <c r="CQ278" s="293"/>
      <c r="CR278" s="294"/>
      <c r="CS278" s="286">
        <f t="shared" si="19"/>
        <v>0</v>
      </c>
      <c r="CT278" s="287"/>
      <c r="CU278" s="287"/>
      <c r="CV278" s="287"/>
      <c r="CW278" s="287"/>
      <c r="CX278" s="287"/>
      <c r="CY278" s="287"/>
      <c r="CZ278" s="287"/>
      <c r="DA278" s="287"/>
      <c r="DB278" s="287"/>
      <c r="DC278" s="287"/>
      <c r="DD278" s="287"/>
      <c r="DE278" s="288"/>
      <c r="DF278" s="286">
        <f>IF($BS$70="G2",SUM((AY278+BG278)*BO278)+(((AY278+BG278)*1.5)*BY278)+(((AY278+BG278)*1.9)*CI278),SUM((AY278+BG278)*BO278)+(((AY278+BG278)*1.5)*BY278)+(((AY278+BG278)*2)*CI278))</f>
        <v>0</v>
      </c>
      <c r="DG278" s="287"/>
      <c r="DH278" s="287"/>
      <c r="DI278" s="287"/>
      <c r="DJ278" s="287"/>
      <c r="DK278" s="287"/>
      <c r="DL278" s="287"/>
      <c r="DM278" s="287"/>
      <c r="DN278" s="287"/>
      <c r="DO278" s="287"/>
      <c r="DP278" s="287"/>
      <c r="DQ278" s="287"/>
      <c r="DR278" s="288"/>
    </row>
    <row r="279" spans="1:122" s="121" customFormat="1" ht="22.35" customHeight="1" x14ac:dyDescent="0.25">
      <c r="A279" s="298"/>
      <c r="B279" s="299"/>
      <c r="C279" s="299"/>
      <c r="D279" s="299"/>
      <c r="E279" s="299"/>
      <c r="F279" s="299"/>
      <c r="G279" s="299"/>
      <c r="H279" s="299"/>
      <c r="I279" s="299"/>
      <c r="J279" s="299"/>
      <c r="K279" s="299"/>
      <c r="L279" s="299"/>
      <c r="M279" s="299"/>
      <c r="N279" s="299"/>
      <c r="O279" s="299"/>
      <c r="P279" s="299"/>
      <c r="Q279" s="299"/>
      <c r="R279" s="299"/>
      <c r="S279" s="299"/>
      <c r="T279" s="299"/>
      <c r="U279" s="299"/>
      <c r="V279" s="299"/>
      <c r="W279" s="299"/>
      <c r="X279" s="299"/>
      <c r="Y279" s="299"/>
      <c r="Z279" s="299"/>
      <c r="AA279" s="299"/>
      <c r="AB279" s="299"/>
      <c r="AC279" s="300"/>
      <c r="AD279" s="301"/>
      <c r="AE279" s="301"/>
      <c r="AF279" s="301"/>
      <c r="AG279" s="301"/>
      <c r="AH279" s="301"/>
      <c r="AI279" s="301"/>
      <c r="AJ279" s="301"/>
      <c r="AK279" s="301"/>
      <c r="AL279" s="301"/>
      <c r="AM279" s="301"/>
      <c r="AN279" s="301"/>
      <c r="AO279" s="301"/>
      <c r="AP279" s="301"/>
      <c r="AQ279" s="302"/>
      <c r="AR279" s="289"/>
      <c r="AS279" s="290"/>
      <c r="AT279" s="290"/>
      <c r="AU279" s="290"/>
      <c r="AV279" s="290"/>
      <c r="AW279" s="290"/>
      <c r="AX279" s="291"/>
      <c r="AY279" s="295"/>
      <c r="AZ279" s="296"/>
      <c r="BA279" s="296"/>
      <c r="BB279" s="296"/>
      <c r="BC279" s="296"/>
      <c r="BD279" s="296"/>
      <c r="BE279" s="296"/>
      <c r="BF279" s="296"/>
      <c r="BG279" s="295"/>
      <c r="BH279" s="296"/>
      <c r="BI279" s="296"/>
      <c r="BJ279" s="296"/>
      <c r="BK279" s="296"/>
      <c r="BL279" s="296"/>
      <c r="BM279" s="296"/>
      <c r="BN279" s="297"/>
      <c r="BO279" s="292"/>
      <c r="BP279" s="293"/>
      <c r="BQ279" s="293"/>
      <c r="BR279" s="293"/>
      <c r="BS279" s="293"/>
      <c r="BT279" s="293"/>
      <c r="BU279" s="293"/>
      <c r="BV279" s="293"/>
      <c r="BW279" s="293"/>
      <c r="BX279" s="294"/>
      <c r="BY279" s="292"/>
      <c r="BZ279" s="293"/>
      <c r="CA279" s="293"/>
      <c r="CB279" s="293"/>
      <c r="CC279" s="293"/>
      <c r="CD279" s="293"/>
      <c r="CE279" s="293"/>
      <c r="CF279" s="293"/>
      <c r="CG279" s="293"/>
      <c r="CH279" s="294"/>
      <c r="CI279" s="292"/>
      <c r="CJ279" s="293"/>
      <c r="CK279" s="293"/>
      <c r="CL279" s="293"/>
      <c r="CM279" s="293"/>
      <c r="CN279" s="293"/>
      <c r="CO279" s="293"/>
      <c r="CP279" s="293"/>
      <c r="CQ279" s="293"/>
      <c r="CR279" s="294"/>
      <c r="CS279" s="286">
        <f t="shared" si="19"/>
        <v>0</v>
      </c>
      <c r="CT279" s="287"/>
      <c r="CU279" s="287"/>
      <c r="CV279" s="287"/>
      <c r="CW279" s="287"/>
      <c r="CX279" s="287"/>
      <c r="CY279" s="287"/>
      <c r="CZ279" s="287"/>
      <c r="DA279" s="287"/>
      <c r="DB279" s="287"/>
      <c r="DC279" s="287"/>
      <c r="DD279" s="287"/>
      <c r="DE279" s="288"/>
      <c r="DF279" s="286">
        <f t="shared" ref="DF279:DF304" si="20">IF($BS$70="G2",SUM((AY279+BG279)*BO279)+(((AY279+BG279)*1.5)*BY279)+(((AY279+BG279)*1.9)*CI279),SUM((AY279+BG279)*BO279)+(((AY279+BG279)*1.5)*BY279)+(((AY279+BG279)*2)*CI279))</f>
        <v>0</v>
      </c>
      <c r="DG279" s="287"/>
      <c r="DH279" s="287"/>
      <c r="DI279" s="287"/>
      <c r="DJ279" s="287"/>
      <c r="DK279" s="287"/>
      <c r="DL279" s="287"/>
      <c r="DM279" s="287"/>
      <c r="DN279" s="287"/>
      <c r="DO279" s="287"/>
      <c r="DP279" s="287"/>
      <c r="DQ279" s="287"/>
      <c r="DR279" s="288"/>
    </row>
    <row r="280" spans="1:122" s="121" customFormat="1" ht="22.35" customHeight="1" x14ac:dyDescent="0.25">
      <c r="A280" s="298"/>
      <c r="B280" s="299"/>
      <c r="C280" s="299"/>
      <c r="D280" s="299"/>
      <c r="E280" s="299"/>
      <c r="F280" s="299"/>
      <c r="G280" s="299"/>
      <c r="H280" s="299"/>
      <c r="I280" s="299"/>
      <c r="J280" s="299"/>
      <c r="K280" s="299"/>
      <c r="L280" s="299"/>
      <c r="M280" s="299"/>
      <c r="N280" s="299"/>
      <c r="O280" s="299"/>
      <c r="P280" s="299"/>
      <c r="Q280" s="299"/>
      <c r="R280" s="299"/>
      <c r="S280" s="299"/>
      <c r="T280" s="299"/>
      <c r="U280" s="299"/>
      <c r="V280" s="299"/>
      <c r="W280" s="299"/>
      <c r="X280" s="299"/>
      <c r="Y280" s="299"/>
      <c r="Z280" s="299"/>
      <c r="AA280" s="299"/>
      <c r="AB280" s="299"/>
      <c r="AC280" s="300"/>
      <c r="AD280" s="301"/>
      <c r="AE280" s="301"/>
      <c r="AF280" s="301"/>
      <c r="AG280" s="301"/>
      <c r="AH280" s="301"/>
      <c r="AI280" s="301"/>
      <c r="AJ280" s="301"/>
      <c r="AK280" s="301"/>
      <c r="AL280" s="301"/>
      <c r="AM280" s="301"/>
      <c r="AN280" s="301"/>
      <c r="AO280" s="301"/>
      <c r="AP280" s="301"/>
      <c r="AQ280" s="302"/>
      <c r="AR280" s="289"/>
      <c r="AS280" s="290"/>
      <c r="AT280" s="290"/>
      <c r="AU280" s="290"/>
      <c r="AV280" s="290"/>
      <c r="AW280" s="290"/>
      <c r="AX280" s="291"/>
      <c r="AY280" s="295"/>
      <c r="AZ280" s="296"/>
      <c r="BA280" s="296"/>
      <c r="BB280" s="296"/>
      <c r="BC280" s="296"/>
      <c r="BD280" s="296"/>
      <c r="BE280" s="296"/>
      <c r="BF280" s="296"/>
      <c r="BG280" s="295"/>
      <c r="BH280" s="296"/>
      <c r="BI280" s="296"/>
      <c r="BJ280" s="296"/>
      <c r="BK280" s="296"/>
      <c r="BL280" s="296"/>
      <c r="BM280" s="296"/>
      <c r="BN280" s="297"/>
      <c r="BO280" s="292"/>
      <c r="BP280" s="293"/>
      <c r="BQ280" s="293"/>
      <c r="BR280" s="293"/>
      <c r="BS280" s="293"/>
      <c r="BT280" s="293"/>
      <c r="BU280" s="293"/>
      <c r="BV280" s="293"/>
      <c r="BW280" s="293"/>
      <c r="BX280" s="294"/>
      <c r="BY280" s="292"/>
      <c r="BZ280" s="293"/>
      <c r="CA280" s="293"/>
      <c r="CB280" s="293"/>
      <c r="CC280" s="293"/>
      <c r="CD280" s="293"/>
      <c r="CE280" s="293"/>
      <c r="CF280" s="293"/>
      <c r="CG280" s="293"/>
      <c r="CH280" s="294"/>
      <c r="CI280" s="292"/>
      <c r="CJ280" s="293"/>
      <c r="CK280" s="293"/>
      <c r="CL280" s="293"/>
      <c r="CM280" s="293"/>
      <c r="CN280" s="293"/>
      <c r="CO280" s="293"/>
      <c r="CP280" s="293"/>
      <c r="CQ280" s="293"/>
      <c r="CR280" s="294"/>
      <c r="CS280" s="286">
        <f t="shared" si="19"/>
        <v>0</v>
      </c>
      <c r="CT280" s="287"/>
      <c r="CU280" s="287"/>
      <c r="CV280" s="287"/>
      <c r="CW280" s="287"/>
      <c r="CX280" s="287"/>
      <c r="CY280" s="287"/>
      <c r="CZ280" s="287"/>
      <c r="DA280" s="287"/>
      <c r="DB280" s="287"/>
      <c r="DC280" s="287"/>
      <c r="DD280" s="287"/>
      <c r="DE280" s="288"/>
      <c r="DF280" s="286">
        <f t="shared" si="20"/>
        <v>0</v>
      </c>
      <c r="DG280" s="287"/>
      <c r="DH280" s="287"/>
      <c r="DI280" s="287"/>
      <c r="DJ280" s="287"/>
      <c r="DK280" s="287"/>
      <c r="DL280" s="287"/>
      <c r="DM280" s="287"/>
      <c r="DN280" s="287"/>
      <c r="DO280" s="287"/>
      <c r="DP280" s="287"/>
      <c r="DQ280" s="287"/>
      <c r="DR280" s="288"/>
    </row>
    <row r="281" spans="1:122" s="121" customFormat="1" ht="22.35" customHeight="1" x14ac:dyDescent="0.25">
      <c r="A281" s="298"/>
      <c r="B281" s="299"/>
      <c r="C281" s="299"/>
      <c r="D281" s="299"/>
      <c r="E281" s="299"/>
      <c r="F281" s="299"/>
      <c r="G281" s="299"/>
      <c r="H281" s="299"/>
      <c r="I281" s="299"/>
      <c r="J281" s="299"/>
      <c r="K281" s="299"/>
      <c r="L281" s="299"/>
      <c r="M281" s="299"/>
      <c r="N281" s="299"/>
      <c r="O281" s="299"/>
      <c r="P281" s="299"/>
      <c r="Q281" s="299"/>
      <c r="R281" s="299"/>
      <c r="S281" s="299"/>
      <c r="T281" s="299"/>
      <c r="U281" s="299"/>
      <c r="V281" s="299"/>
      <c r="W281" s="299"/>
      <c r="X281" s="299"/>
      <c r="Y281" s="299"/>
      <c r="Z281" s="299"/>
      <c r="AA281" s="299"/>
      <c r="AB281" s="299"/>
      <c r="AC281" s="300"/>
      <c r="AD281" s="301"/>
      <c r="AE281" s="301"/>
      <c r="AF281" s="301"/>
      <c r="AG281" s="301"/>
      <c r="AH281" s="301"/>
      <c r="AI281" s="301"/>
      <c r="AJ281" s="301"/>
      <c r="AK281" s="301"/>
      <c r="AL281" s="301"/>
      <c r="AM281" s="301"/>
      <c r="AN281" s="301"/>
      <c r="AO281" s="301"/>
      <c r="AP281" s="301"/>
      <c r="AQ281" s="302"/>
      <c r="AR281" s="289"/>
      <c r="AS281" s="290"/>
      <c r="AT281" s="290"/>
      <c r="AU281" s="290"/>
      <c r="AV281" s="290"/>
      <c r="AW281" s="290"/>
      <c r="AX281" s="291"/>
      <c r="AY281" s="295"/>
      <c r="AZ281" s="296"/>
      <c r="BA281" s="296"/>
      <c r="BB281" s="296"/>
      <c r="BC281" s="296"/>
      <c r="BD281" s="296"/>
      <c r="BE281" s="296"/>
      <c r="BF281" s="296"/>
      <c r="BG281" s="295"/>
      <c r="BH281" s="296"/>
      <c r="BI281" s="296"/>
      <c r="BJ281" s="296"/>
      <c r="BK281" s="296"/>
      <c r="BL281" s="296"/>
      <c r="BM281" s="296"/>
      <c r="BN281" s="297"/>
      <c r="BO281" s="292"/>
      <c r="BP281" s="293"/>
      <c r="BQ281" s="293"/>
      <c r="BR281" s="293"/>
      <c r="BS281" s="293"/>
      <c r="BT281" s="293"/>
      <c r="BU281" s="293"/>
      <c r="BV281" s="293"/>
      <c r="BW281" s="293"/>
      <c r="BX281" s="294"/>
      <c r="BY281" s="292"/>
      <c r="BZ281" s="293"/>
      <c r="CA281" s="293"/>
      <c r="CB281" s="293"/>
      <c r="CC281" s="293"/>
      <c r="CD281" s="293"/>
      <c r="CE281" s="293"/>
      <c r="CF281" s="293"/>
      <c r="CG281" s="293"/>
      <c r="CH281" s="294"/>
      <c r="CI281" s="292"/>
      <c r="CJ281" s="293"/>
      <c r="CK281" s="293"/>
      <c r="CL281" s="293"/>
      <c r="CM281" s="293"/>
      <c r="CN281" s="293"/>
      <c r="CO281" s="293"/>
      <c r="CP281" s="293"/>
      <c r="CQ281" s="293"/>
      <c r="CR281" s="294"/>
      <c r="CS281" s="286">
        <f t="shared" si="19"/>
        <v>0</v>
      </c>
      <c r="CT281" s="287"/>
      <c r="CU281" s="287"/>
      <c r="CV281" s="287"/>
      <c r="CW281" s="287"/>
      <c r="CX281" s="287"/>
      <c r="CY281" s="287"/>
      <c r="CZ281" s="287"/>
      <c r="DA281" s="287"/>
      <c r="DB281" s="287"/>
      <c r="DC281" s="287"/>
      <c r="DD281" s="287"/>
      <c r="DE281" s="288"/>
      <c r="DF281" s="286">
        <f t="shared" si="20"/>
        <v>0</v>
      </c>
      <c r="DG281" s="287"/>
      <c r="DH281" s="287"/>
      <c r="DI281" s="287"/>
      <c r="DJ281" s="287"/>
      <c r="DK281" s="287"/>
      <c r="DL281" s="287"/>
      <c r="DM281" s="287"/>
      <c r="DN281" s="287"/>
      <c r="DO281" s="287"/>
      <c r="DP281" s="287"/>
      <c r="DQ281" s="287"/>
      <c r="DR281" s="288"/>
    </row>
    <row r="282" spans="1:122" s="121" customFormat="1" ht="22.35" customHeight="1" x14ac:dyDescent="0.25">
      <c r="A282" s="298"/>
      <c r="B282" s="299"/>
      <c r="C282" s="299"/>
      <c r="D282" s="299"/>
      <c r="E282" s="299"/>
      <c r="F282" s="299"/>
      <c r="G282" s="299"/>
      <c r="H282" s="299"/>
      <c r="I282" s="299"/>
      <c r="J282" s="299"/>
      <c r="K282" s="299"/>
      <c r="L282" s="299"/>
      <c r="M282" s="299"/>
      <c r="N282" s="299"/>
      <c r="O282" s="299"/>
      <c r="P282" s="299"/>
      <c r="Q282" s="299"/>
      <c r="R282" s="299"/>
      <c r="S282" s="299"/>
      <c r="T282" s="299"/>
      <c r="U282" s="299"/>
      <c r="V282" s="299"/>
      <c r="W282" s="299"/>
      <c r="X282" s="299"/>
      <c r="Y282" s="299"/>
      <c r="Z282" s="299"/>
      <c r="AA282" s="299"/>
      <c r="AB282" s="299"/>
      <c r="AC282" s="300"/>
      <c r="AD282" s="301"/>
      <c r="AE282" s="301"/>
      <c r="AF282" s="301"/>
      <c r="AG282" s="301"/>
      <c r="AH282" s="301"/>
      <c r="AI282" s="301"/>
      <c r="AJ282" s="301"/>
      <c r="AK282" s="301"/>
      <c r="AL282" s="301"/>
      <c r="AM282" s="301"/>
      <c r="AN282" s="301"/>
      <c r="AO282" s="301"/>
      <c r="AP282" s="301"/>
      <c r="AQ282" s="302"/>
      <c r="AR282" s="289"/>
      <c r="AS282" s="290"/>
      <c r="AT282" s="290"/>
      <c r="AU282" s="290"/>
      <c r="AV282" s="290"/>
      <c r="AW282" s="290"/>
      <c r="AX282" s="291"/>
      <c r="AY282" s="295"/>
      <c r="AZ282" s="296"/>
      <c r="BA282" s="296"/>
      <c r="BB282" s="296"/>
      <c r="BC282" s="296"/>
      <c r="BD282" s="296"/>
      <c r="BE282" s="296"/>
      <c r="BF282" s="296"/>
      <c r="BG282" s="295"/>
      <c r="BH282" s="296"/>
      <c r="BI282" s="296"/>
      <c r="BJ282" s="296"/>
      <c r="BK282" s="296"/>
      <c r="BL282" s="296"/>
      <c r="BM282" s="296"/>
      <c r="BN282" s="297"/>
      <c r="BO282" s="292"/>
      <c r="BP282" s="293"/>
      <c r="BQ282" s="293"/>
      <c r="BR282" s="293"/>
      <c r="BS282" s="293"/>
      <c r="BT282" s="293"/>
      <c r="BU282" s="293"/>
      <c r="BV282" s="293"/>
      <c r="BW282" s="293"/>
      <c r="BX282" s="294"/>
      <c r="BY282" s="292"/>
      <c r="BZ282" s="293"/>
      <c r="CA282" s="293"/>
      <c r="CB282" s="293"/>
      <c r="CC282" s="293"/>
      <c r="CD282" s="293"/>
      <c r="CE282" s="293"/>
      <c r="CF282" s="293"/>
      <c r="CG282" s="293"/>
      <c r="CH282" s="294"/>
      <c r="CI282" s="292"/>
      <c r="CJ282" s="293"/>
      <c r="CK282" s="293"/>
      <c r="CL282" s="293"/>
      <c r="CM282" s="293"/>
      <c r="CN282" s="293"/>
      <c r="CO282" s="293"/>
      <c r="CP282" s="293"/>
      <c r="CQ282" s="293"/>
      <c r="CR282" s="294"/>
      <c r="CS282" s="286">
        <f t="shared" si="19"/>
        <v>0</v>
      </c>
      <c r="CT282" s="287"/>
      <c r="CU282" s="287"/>
      <c r="CV282" s="287"/>
      <c r="CW282" s="287"/>
      <c r="CX282" s="287"/>
      <c r="CY282" s="287"/>
      <c r="CZ282" s="287"/>
      <c r="DA282" s="287"/>
      <c r="DB282" s="287"/>
      <c r="DC282" s="287"/>
      <c r="DD282" s="287"/>
      <c r="DE282" s="288"/>
      <c r="DF282" s="286">
        <f t="shared" si="20"/>
        <v>0</v>
      </c>
      <c r="DG282" s="287"/>
      <c r="DH282" s="287"/>
      <c r="DI282" s="287"/>
      <c r="DJ282" s="287"/>
      <c r="DK282" s="287"/>
      <c r="DL282" s="287"/>
      <c r="DM282" s="287"/>
      <c r="DN282" s="287"/>
      <c r="DO282" s="287"/>
      <c r="DP282" s="287"/>
      <c r="DQ282" s="287"/>
      <c r="DR282" s="288"/>
    </row>
    <row r="283" spans="1:122" s="121" customFormat="1" ht="22.35" customHeight="1" x14ac:dyDescent="0.25">
      <c r="A283" s="298"/>
      <c r="B283" s="299"/>
      <c r="C283" s="299"/>
      <c r="D283" s="299"/>
      <c r="E283" s="299"/>
      <c r="F283" s="299"/>
      <c r="G283" s="299"/>
      <c r="H283" s="299"/>
      <c r="I283" s="299"/>
      <c r="J283" s="299"/>
      <c r="K283" s="299"/>
      <c r="L283" s="299"/>
      <c r="M283" s="299"/>
      <c r="N283" s="299"/>
      <c r="O283" s="299"/>
      <c r="P283" s="299"/>
      <c r="Q283" s="299"/>
      <c r="R283" s="299"/>
      <c r="S283" s="299"/>
      <c r="T283" s="299"/>
      <c r="U283" s="299"/>
      <c r="V283" s="299"/>
      <c r="W283" s="299"/>
      <c r="X283" s="299"/>
      <c r="Y283" s="299"/>
      <c r="Z283" s="299"/>
      <c r="AA283" s="299"/>
      <c r="AB283" s="299"/>
      <c r="AC283" s="300"/>
      <c r="AD283" s="301"/>
      <c r="AE283" s="301"/>
      <c r="AF283" s="301"/>
      <c r="AG283" s="301"/>
      <c r="AH283" s="301"/>
      <c r="AI283" s="301"/>
      <c r="AJ283" s="301"/>
      <c r="AK283" s="301"/>
      <c r="AL283" s="301"/>
      <c r="AM283" s="301"/>
      <c r="AN283" s="301"/>
      <c r="AO283" s="301"/>
      <c r="AP283" s="301"/>
      <c r="AQ283" s="302"/>
      <c r="AR283" s="289"/>
      <c r="AS283" s="290"/>
      <c r="AT283" s="290"/>
      <c r="AU283" s="290"/>
      <c r="AV283" s="290"/>
      <c r="AW283" s="290"/>
      <c r="AX283" s="291"/>
      <c r="AY283" s="295"/>
      <c r="AZ283" s="296"/>
      <c r="BA283" s="296"/>
      <c r="BB283" s="296"/>
      <c r="BC283" s="296"/>
      <c r="BD283" s="296"/>
      <c r="BE283" s="296"/>
      <c r="BF283" s="296"/>
      <c r="BG283" s="295"/>
      <c r="BH283" s="296"/>
      <c r="BI283" s="296"/>
      <c r="BJ283" s="296"/>
      <c r="BK283" s="296"/>
      <c r="BL283" s="296"/>
      <c r="BM283" s="296"/>
      <c r="BN283" s="297"/>
      <c r="BO283" s="292"/>
      <c r="BP283" s="293"/>
      <c r="BQ283" s="293"/>
      <c r="BR283" s="293"/>
      <c r="BS283" s="293"/>
      <c r="BT283" s="293"/>
      <c r="BU283" s="293"/>
      <c r="BV283" s="293"/>
      <c r="BW283" s="293"/>
      <c r="BX283" s="294"/>
      <c r="BY283" s="292"/>
      <c r="BZ283" s="293"/>
      <c r="CA283" s="293"/>
      <c r="CB283" s="293"/>
      <c r="CC283" s="293"/>
      <c r="CD283" s="293"/>
      <c r="CE283" s="293"/>
      <c r="CF283" s="293"/>
      <c r="CG283" s="293"/>
      <c r="CH283" s="294"/>
      <c r="CI283" s="292"/>
      <c r="CJ283" s="293"/>
      <c r="CK283" s="293"/>
      <c r="CL283" s="293"/>
      <c r="CM283" s="293"/>
      <c r="CN283" s="293"/>
      <c r="CO283" s="293"/>
      <c r="CP283" s="293"/>
      <c r="CQ283" s="293"/>
      <c r="CR283" s="294"/>
      <c r="CS283" s="286">
        <f t="shared" si="19"/>
        <v>0</v>
      </c>
      <c r="CT283" s="287"/>
      <c r="CU283" s="287"/>
      <c r="CV283" s="287"/>
      <c r="CW283" s="287"/>
      <c r="CX283" s="287"/>
      <c r="CY283" s="287"/>
      <c r="CZ283" s="287"/>
      <c r="DA283" s="287"/>
      <c r="DB283" s="287"/>
      <c r="DC283" s="287"/>
      <c r="DD283" s="287"/>
      <c r="DE283" s="288"/>
      <c r="DF283" s="286">
        <f t="shared" si="20"/>
        <v>0</v>
      </c>
      <c r="DG283" s="287"/>
      <c r="DH283" s="287"/>
      <c r="DI283" s="287"/>
      <c r="DJ283" s="287"/>
      <c r="DK283" s="287"/>
      <c r="DL283" s="287"/>
      <c r="DM283" s="287"/>
      <c r="DN283" s="287"/>
      <c r="DO283" s="287"/>
      <c r="DP283" s="287"/>
      <c r="DQ283" s="287"/>
      <c r="DR283" s="288"/>
    </row>
    <row r="284" spans="1:122" s="121" customFormat="1" ht="22.35" customHeight="1" x14ac:dyDescent="0.25">
      <c r="A284" s="298"/>
      <c r="B284" s="299"/>
      <c r="C284" s="299"/>
      <c r="D284" s="299"/>
      <c r="E284" s="299"/>
      <c r="F284" s="299"/>
      <c r="G284" s="299"/>
      <c r="H284" s="299"/>
      <c r="I284" s="299"/>
      <c r="J284" s="299"/>
      <c r="K284" s="299"/>
      <c r="L284" s="299"/>
      <c r="M284" s="299"/>
      <c r="N284" s="299"/>
      <c r="O284" s="299"/>
      <c r="P284" s="299"/>
      <c r="Q284" s="299"/>
      <c r="R284" s="299"/>
      <c r="S284" s="299"/>
      <c r="T284" s="299"/>
      <c r="U284" s="299"/>
      <c r="V284" s="299"/>
      <c r="W284" s="299"/>
      <c r="X284" s="299"/>
      <c r="Y284" s="299"/>
      <c r="Z284" s="299"/>
      <c r="AA284" s="299"/>
      <c r="AB284" s="299"/>
      <c r="AC284" s="300"/>
      <c r="AD284" s="301"/>
      <c r="AE284" s="301"/>
      <c r="AF284" s="301"/>
      <c r="AG284" s="301"/>
      <c r="AH284" s="301"/>
      <c r="AI284" s="301"/>
      <c r="AJ284" s="301"/>
      <c r="AK284" s="301"/>
      <c r="AL284" s="301"/>
      <c r="AM284" s="301"/>
      <c r="AN284" s="301"/>
      <c r="AO284" s="301"/>
      <c r="AP284" s="301"/>
      <c r="AQ284" s="302"/>
      <c r="AR284" s="289"/>
      <c r="AS284" s="290"/>
      <c r="AT284" s="290"/>
      <c r="AU284" s="290"/>
      <c r="AV284" s="290"/>
      <c r="AW284" s="290"/>
      <c r="AX284" s="291"/>
      <c r="AY284" s="295"/>
      <c r="AZ284" s="296"/>
      <c r="BA284" s="296"/>
      <c r="BB284" s="296"/>
      <c r="BC284" s="296"/>
      <c r="BD284" s="296"/>
      <c r="BE284" s="296"/>
      <c r="BF284" s="296"/>
      <c r="BG284" s="295"/>
      <c r="BH284" s="296"/>
      <c r="BI284" s="296"/>
      <c r="BJ284" s="296"/>
      <c r="BK284" s="296"/>
      <c r="BL284" s="296"/>
      <c r="BM284" s="296"/>
      <c r="BN284" s="297"/>
      <c r="BO284" s="292"/>
      <c r="BP284" s="293"/>
      <c r="BQ284" s="293"/>
      <c r="BR284" s="293"/>
      <c r="BS284" s="293"/>
      <c r="BT284" s="293"/>
      <c r="BU284" s="293"/>
      <c r="BV284" s="293"/>
      <c r="BW284" s="293"/>
      <c r="BX284" s="294"/>
      <c r="BY284" s="292"/>
      <c r="BZ284" s="293"/>
      <c r="CA284" s="293"/>
      <c r="CB284" s="293"/>
      <c r="CC284" s="293"/>
      <c r="CD284" s="293"/>
      <c r="CE284" s="293"/>
      <c r="CF284" s="293"/>
      <c r="CG284" s="293"/>
      <c r="CH284" s="294"/>
      <c r="CI284" s="292"/>
      <c r="CJ284" s="293"/>
      <c r="CK284" s="293"/>
      <c r="CL284" s="293"/>
      <c r="CM284" s="293"/>
      <c r="CN284" s="293"/>
      <c r="CO284" s="293"/>
      <c r="CP284" s="293"/>
      <c r="CQ284" s="293"/>
      <c r="CR284" s="294"/>
      <c r="CS284" s="286">
        <f t="shared" si="19"/>
        <v>0</v>
      </c>
      <c r="CT284" s="287"/>
      <c r="CU284" s="287"/>
      <c r="CV284" s="287"/>
      <c r="CW284" s="287"/>
      <c r="CX284" s="287"/>
      <c r="CY284" s="287"/>
      <c r="CZ284" s="287"/>
      <c r="DA284" s="287"/>
      <c r="DB284" s="287"/>
      <c r="DC284" s="287"/>
      <c r="DD284" s="287"/>
      <c r="DE284" s="288"/>
      <c r="DF284" s="286">
        <f t="shared" si="20"/>
        <v>0</v>
      </c>
      <c r="DG284" s="287"/>
      <c r="DH284" s="287"/>
      <c r="DI284" s="287"/>
      <c r="DJ284" s="287"/>
      <c r="DK284" s="287"/>
      <c r="DL284" s="287"/>
      <c r="DM284" s="287"/>
      <c r="DN284" s="287"/>
      <c r="DO284" s="287"/>
      <c r="DP284" s="287"/>
      <c r="DQ284" s="287"/>
      <c r="DR284" s="288"/>
    </row>
    <row r="285" spans="1:122" s="121" customFormat="1" ht="22.35" customHeight="1" x14ac:dyDescent="0.25">
      <c r="A285" s="298"/>
      <c r="B285" s="299"/>
      <c r="C285" s="299"/>
      <c r="D285" s="299"/>
      <c r="E285" s="299"/>
      <c r="F285" s="299"/>
      <c r="G285" s="299"/>
      <c r="H285" s="299"/>
      <c r="I285" s="299"/>
      <c r="J285" s="299"/>
      <c r="K285" s="299"/>
      <c r="L285" s="299"/>
      <c r="M285" s="299"/>
      <c r="N285" s="299"/>
      <c r="O285" s="299"/>
      <c r="P285" s="299"/>
      <c r="Q285" s="299"/>
      <c r="R285" s="299"/>
      <c r="S285" s="299"/>
      <c r="T285" s="299"/>
      <c r="U285" s="299"/>
      <c r="V285" s="299"/>
      <c r="W285" s="299"/>
      <c r="X285" s="299"/>
      <c r="Y285" s="299"/>
      <c r="Z285" s="299"/>
      <c r="AA285" s="299"/>
      <c r="AB285" s="299"/>
      <c r="AC285" s="300"/>
      <c r="AD285" s="301"/>
      <c r="AE285" s="301"/>
      <c r="AF285" s="301"/>
      <c r="AG285" s="301"/>
      <c r="AH285" s="301"/>
      <c r="AI285" s="301"/>
      <c r="AJ285" s="301"/>
      <c r="AK285" s="301"/>
      <c r="AL285" s="301"/>
      <c r="AM285" s="301"/>
      <c r="AN285" s="301"/>
      <c r="AO285" s="301"/>
      <c r="AP285" s="301"/>
      <c r="AQ285" s="302"/>
      <c r="AR285" s="289"/>
      <c r="AS285" s="290"/>
      <c r="AT285" s="290"/>
      <c r="AU285" s="290"/>
      <c r="AV285" s="290"/>
      <c r="AW285" s="290"/>
      <c r="AX285" s="291"/>
      <c r="AY285" s="295"/>
      <c r="AZ285" s="296"/>
      <c r="BA285" s="296"/>
      <c r="BB285" s="296"/>
      <c r="BC285" s="296"/>
      <c r="BD285" s="296"/>
      <c r="BE285" s="296"/>
      <c r="BF285" s="296"/>
      <c r="BG285" s="295"/>
      <c r="BH285" s="296"/>
      <c r="BI285" s="296"/>
      <c r="BJ285" s="296"/>
      <c r="BK285" s="296"/>
      <c r="BL285" s="296"/>
      <c r="BM285" s="296"/>
      <c r="BN285" s="297"/>
      <c r="BO285" s="292"/>
      <c r="BP285" s="293"/>
      <c r="BQ285" s="293"/>
      <c r="BR285" s="293"/>
      <c r="BS285" s="293"/>
      <c r="BT285" s="293"/>
      <c r="BU285" s="293"/>
      <c r="BV285" s="293"/>
      <c r="BW285" s="293"/>
      <c r="BX285" s="294"/>
      <c r="BY285" s="292"/>
      <c r="BZ285" s="293"/>
      <c r="CA285" s="293"/>
      <c r="CB285" s="293"/>
      <c r="CC285" s="293"/>
      <c r="CD285" s="293"/>
      <c r="CE285" s="293"/>
      <c r="CF285" s="293"/>
      <c r="CG285" s="293"/>
      <c r="CH285" s="294"/>
      <c r="CI285" s="292"/>
      <c r="CJ285" s="293"/>
      <c r="CK285" s="293"/>
      <c r="CL285" s="293"/>
      <c r="CM285" s="293"/>
      <c r="CN285" s="293"/>
      <c r="CO285" s="293"/>
      <c r="CP285" s="293"/>
      <c r="CQ285" s="293"/>
      <c r="CR285" s="294"/>
      <c r="CS285" s="286">
        <f t="shared" si="19"/>
        <v>0</v>
      </c>
      <c r="CT285" s="287"/>
      <c r="CU285" s="287"/>
      <c r="CV285" s="287"/>
      <c r="CW285" s="287"/>
      <c r="CX285" s="287"/>
      <c r="CY285" s="287"/>
      <c r="CZ285" s="287"/>
      <c r="DA285" s="287"/>
      <c r="DB285" s="287"/>
      <c r="DC285" s="287"/>
      <c r="DD285" s="287"/>
      <c r="DE285" s="288"/>
      <c r="DF285" s="286">
        <f t="shared" si="20"/>
        <v>0</v>
      </c>
      <c r="DG285" s="287"/>
      <c r="DH285" s="287"/>
      <c r="DI285" s="287"/>
      <c r="DJ285" s="287"/>
      <c r="DK285" s="287"/>
      <c r="DL285" s="287"/>
      <c r="DM285" s="287"/>
      <c r="DN285" s="287"/>
      <c r="DO285" s="287"/>
      <c r="DP285" s="287"/>
      <c r="DQ285" s="287"/>
      <c r="DR285" s="288"/>
    </row>
    <row r="286" spans="1:122" s="121" customFormat="1" ht="22.35" customHeight="1" x14ac:dyDescent="0.25">
      <c r="A286" s="298"/>
      <c r="B286" s="299"/>
      <c r="C286" s="299"/>
      <c r="D286" s="299"/>
      <c r="E286" s="299"/>
      <c r="F286" s="299"/>
      <c r="G286" s="299"/>
      <c r="H286" s="299"/>
      <c r="I286" s="299"/>
      <c r="J286" s="299"/>
      <c r="K286" s="299"/>
      <c r="L286" s="299"/>
      <c r="M286" s="299"/>
      <c r="N286" s="299"/>
      <c r="O286" s="299"/>
      <c r="P286" s="299"/>
      <c r="Q286" s="299"/>
      <c r="R286" s="299"/>
      <c r="S286" s="299"/>
      <c r="T286" s="299"/>
      <c r="U286" s="299"/>
      <c r="V286" s="299"/>
      <c r="W286" s="299"/>
      <c r="X286" s="299"/>
      <c r="Y286" s="299"/>
      <c r="Z286" s="299"/>
      <c r="AA286" s="299"/>
      <c r="AB286" s="299"/>
      <c r="AC286" s="300"/>
      <c r="AD286" s="301"/>
      <c r="AE286" s="301"/>
      <c r="AF286" s="301"/>
      <c r="AG286" s="301"/>
      <c r="AH286" s="301"/>
      <c r="AI286" s="301"/>
      <c r="AJ286" s="301"/>
      <c r="AK286" s="301"/>
      <c r="AL286" s="301"/>
      <c r="AM286" s="301"/>
      <c r="AN286" s="301"/>
      <c r="AO286" s="301"/>
      <c r="AP286" s="301"/>
      <c r="AQ286" s="302"/>
      <c r="AR286" s="289"/>
      <c r="AS286" s="290"/>
      <c r="AT286" s="290"/>
      <c r="AU286" s="290"/>
      <c r="AV286" s="290"/>
      <c r="AW286" s="290"/>
      <c r="AX286" s="291"/>
      <c r="AY286" s="295"/>
      <c r="AZ286" s="296"/>
      <c r="BA286" s="296"/>
      <c r="BB286" s="296"/>
      <c r="BC286" s="296"/>
      <c r="BD286" s="296"/>
      <c r="BE286" s="296"/>
      <c r="BF286" s="296"/>
      <c r="BG286" s="295"/>
      <c r="BH286" s="296"/>
      <c r="BI286" s="296"/>
      <c r="BJ286" s="296"/>
      <c r="BK286" s="296"/>
      <c r="BL286" s="296"/>
      <c r="BM286" s="296"/>
      <c r="BN286" s="297"/>
      <c r="BO286" s="292"/>
      <c r="BP286" s="293"/>
      <c r="BQ286" s="293"/>
      <c r="BR286" s="293"/>
      <c r="BS286" s="293"/>
      <c r="BT286" s="293"/>
      <c r="BU286" s="293"/>
      <c r="BV286" s="293"/>
      <c r="BW286" s="293"/>
      <c r="BX286" s="294"/>
      <c r="BY286" s="292"/>
      <c r="BZ286" s="293"/>
      <c r="CA286" s="293"/>
      <c r="CB286" s="293"/>
      <c r="CC286" s="293"/>
      <c r="CD286" s="293"/>
      <c r="CE286" s="293"/>
      <c r="CF286" s="293"/>
      <c r="CG286" s="293"/>
      <c r="CH286" s="294"/>
      <c r="CI286" s="292"/>
      <c r="CJ286" s="293"/>
      <c r="CK286" s="293"/>
      <c r="CL286" s="293"/>
      <c r="CM286" s="293"/>
      <c r="CN286" s="293"/>
      <c r="CO286" s="293"/>
      <c r="CP286" s="293"/>
      <c r="CQ286" s="293"/>
      <c r="CR286" s="294"/>
      <c r="CS286" s="286">
        <f t="shared" si="19"/>
        <v>0</v>
      </c>
      <c r="CT286" s="287"/>
      <c r="CU286" s="287"/>
      <c r="CV286" s="287"/>
      <c r="CW286" s="287"/>
      <c r="CX286" s="287"/>
      <c r="CY286" s="287"/>
      <c r="CZ286" s="287"/>
      <c r="DA286" s="287"/>
      <c r="DB286" s="287"/>
      <c r="DC286" s="287"/>
      <c r="DD286" s="287"/>
      <c r="DE286" s="288"/>
      <c r="DF286" s="286">
        <f t="shared" si="20"/>
        <v>0</v>
      </c>
      <c r="DG286" s="287"/>
      <c r="DH286" s="287"/>
      <c r="DI286" s="287"/>
      <c r="DJ286" s="287"/>
      <c r="DK286" s="287"/>
      <c r="DL286" s="287"/>
      <c r="DM286" s="287"/>
      <c r="DN286" s="287"/>
      <c r="DO286" s="287"/>
      <c r="DP286" s="287"/>
      <c r="DQ286" s="287"/>
      <c r="DR286" s="288"/>
    </row>
    <row r="287" spans="1:122" s="121" customFormat="1" ht="22.35" customHeight="1" x14ac:dyDescent="0.25">
      <c r="A287" s="298"/>
      <c r="B287" s="299"/>
      <c r="C287" s="299"/>
      <c r="D287" s="299"/>
      <c r="E287" s="299"/>
      <c r="F287" s="299"/>
      <c r="G287" s="299"/>
      <c r="H287" s="299"/>
      <c r="I287" s="299"/>
      <c r="J287" s="299"/>
      <c r="K287" s="299"/>
      <c r="L287" s="299"/>
      <c r="M287" s="299"/>
      <c r="N287" s="299"/>
      <c r="O287" s="299"/>
      <c r="P287" s="299"/>
      <c r="Q287" s="299"/>
      <c r="R287" s="299"/>
      <c r="S287" s="299"/>
      <c r="T287" s="299"/>
      <c r="U287" s="299"/>
      <c r="V287" s="299"/>
      <c r="W287" s="299"/>
      <c r="X287" s="299"/>
      <c r="Y287" s="299"/>
      <c r="Z287" s="299"/>
      <c r="AA287" s="299"/>
      <c r="AB287" s="299"/>
      <c r="AC287" s="300"/>
      <c r="AD287" s="301"/>
      <c r="AE287" s="301"/>
      <c r="AF287" s="301"/>
      <c r="AG287" s="301"/>
      <c r="AH287" s="301"/>
      <c r="AI287" s="301"/>
      <c r="AJ287" s="301"/>
      <c r="AK287" s="301"/>
      <c r="AL287" s="301"/>
      <c r="AM287" s="301"/>
      <c r="AN287" s="301"/>
      <c r="AO287" s="301"/>
      <c r="AP287" s="301"/>
      <c r="AQ287" s="302"/>
      <c r="AR287" s="289"/>
      <c r="AS287" s="290"/>
      <c r="AT287" s="290"/>
      <c r="AU287" s="290"/>
      <c r="AV287" s="290"/>
      <c r="AW287" s="290"/>
      <c r="AX287" s="291"/>
      <c r="AY287" s="295"/>
      <c r="AZ287" s="296"/>
      <c r="BA287" s="296"/>
      <c r="BB287" s="296"/>
      <c r="BC287" s="296"/>
      <c r="BD287" s="296"/>
      <c r="BE287" s="296"/>
      <c r="BF287" s="296"/>
      <c r="BG287" s="295"/>
      <c r="BH287" s="296"/>
      <c r="BI287" s="296"/>
      <c r="BJ287" s="296"/>
      <c r="BK287" s="296"/>
      <c r="BL287" s="296"/>
      <c r="BM287" s="296"/>
      <c r="BN287" s="297"/>
      <c r="BO287" s="292"/>
      <c r="BP287" s="293"/>
      <c r="BQ287" s="293"/>
      <c r="BR287" s="293"/>
      <c r="BS287" s="293"/>
      <c r="BT287" s="293"/>
      <c r="BU287" s="293"/>
      <c r="BV287" s="293"/>
      <c r="BW287" s="293"/>
      <c r="BX287" s="294"/>
      <c r="BY287" s="292"/>
      <c r="BZ287" s="293"/>
      <c r="CA287" s="293"/>
      <c r="CB287" s="293"/>
      <c r="CC287" s="293"/>
      <c r="CD287" s="293"/>
      <c r="CE287" s="293"/>
      <c r="CF287" s="293"/>
      <c r="CG287" s="293"/>
      <c r="CH287" s="294"/>
      <c r="CI287" s="292"/>
      <c r="CJ287" s="293"/>
      <c r="CK287" s="293"/>
      <c r="CL287" s="293"/>
      <c r="CM287" s="293"/>
      <c r="CN287" s="293"/>
      <c r="CO287" s="293"/>
      <c r="CP287" s="293"/>
      <c r="CQ287" s="293"/>
      <c r="CR287" s="294"/>
      <c r="CS287" s="286">
        <f t="shared" si="19"/>
        <v>0</v>
      </c>
      <c r="CT287" s="287"/>
      <c r="CU287" s="287"/>
      <c r="CV287" s="287"/>
      <c r="CW287" s="287"/>
      <c r="CX287" s="287"/>
      <c r="CY287" s="287"/>
      <c r="CZ287" s="287"/>
      <c r="DA287" s="287"/>
      <c r="DB287" s="287"/>
      <c r="DC287" s="287"/>
      <c r="DD287" s="287"/>
      <c r="DE287" s="288"/>
      <c r="DF287" s="286">
        <f t="shared" si="20"/>
        <v>0</v>
      </c>
      <c r="DG287" s="287"/>
      <c r="DH287" s="287"/>
      <c r="DI287" s="287"/>
      <c r="DJ287" s="287"/>
      <c r="DK287" s="287"/>
      <c r="DL287" s="287"/>
      <c r="DM287" s="287"/>
      <c r="DN287" s="287"/>
      <c r="DO287" s="287"/>
      <c r="DP287" s="287"/>
      <c r="DQ287" s="287"/>
      <c r="DR287" s="288"/>
    </row>
    <row r="288" spans="1:122" s="121" customFormat="1" ht="22.35" customHeight="1" x14ac:dyDescent="0.25">
      <c r="A288" s="298"/>
      <c r="B288" s="299"/>
      <c r="C288" s="299"/>
      <c r="D288" s="299"/>
      <c r="E288" s="299"/>
      <c r="F288" s="299"/>
      <c r="G288" s="299"/>
      <c r="H288" s="299"/>
      <c r="I288" s="299"/>
      <c r="J288" s="299"/>
      <c r="K288" s="299"/>
      <c r="L288" s="299"/>
      <c r="M288" s="299"/>
      <c r="N288" s="299"/>
      <c r="O288" s="299"/>
      <c r="P288" s="299"/>
      <c r="Q288" s="299"/>
      <c r="R288" s="299"/>
      <c r="S288" s="299"/>
      <c r="T288" s="299"/>
      <c r="U288" s="299"/>
      <c r="V288" s="299"/>
      <c r="W288" s="299"/>
      <c r="X288" s="299"/>
      <c r="Y288" s="299"/>
      <c r="Z288" s="299"/>
      <c r="AA288" s="299"/>
      <c r="AB288" s="299"/>
      <c r="AC288" s="300"/>
      <c r="AD288" s="301"/>
      <c r="AE288" s="301"/>
      <c r="AF288" s="301"/>
      <c r="AG288" s="301"/>
      <c r="AH288" s="301"/>
      <c r="AI288" s="301"/>
      <c r="AJ288" s="301"/>
      <c r="AK288" s="301"/>
      <c r="AL288" s="301"/>
      <c r="AM288" s="301"/>
      <c r="AN288" s="301"/>
      <c r="AO288" s="301"/>
      <c r="AP288" s="301"/>
      <c r="AQ288" s="302"/>
      <c r="AR288" s="289"/>
      <c r="AS288" s="290"/>
      <c r="AT288" s="290"/>
      <c r="AU288" s="290"/>
      <c r="AV288" s="290"/>
      <c r="AW288" s="290"/>
      <c r="AX288" s="291"/>
      <c r="AY288" s="295"/>
      <c r="AZ288" s="296"/>
      <c r="BA288" s="296"/>
      <c r="BB288" s="296"/>
      <c r="BC288" s="296"/>
      <c r="BD288" s="296"/>
      <c r="BE288" s="296"/>
      <c r="BF288" s="296"/>
      <c r="BG288" s="295"/>
      <c r="BH288" s="296"/>
      <c r="BI288" s="296"/>
      <c r="BJ288" s="296"/>
      <c r="BK288" s="296"/>
      <c r="BL288" s="296"/>
      <c r="BM288" s="296"/>
      <c r="BN288" s="297"/>
      <c r="BO288" s="292"/>
      <c r="BP288" s="293"/>
      <c r="BQ288" s="293"/>
      <c r="BR288" s="293"/>
      <c r="BS288" s="293"/>
      <c r="BT288" s="293"/>
      <c r="BU288" s="293"/>
      <c r="BV288" s="293"/>
      <c r="BW288" s="293"/>
      <c r="BX288" s="294"/>
      <c r="BY288" s="292"/>
      <c r="BZ288" s="293"/>
      <c r="CA288" s="293"/>
      <c r="CB288" s="293"/>
      <c r="CC288" s="293"/>
      <c r="CD288" s="293"/>
      <c r="CE288" s="293"/>
      <c r="CF288" s="293"/>
      <c r="CG288" s="293"/>
      <c r="CH288" s="294"/>
      <c r="CI288" s="292"/>
      <c r="CJ288" s="293"/>
      <c r="CK288" s="293"/>
      <c r="CL288" s="293"/>
      <c r="CM288" s="293"/>
      <c r="CN288" s="293"/>
      <c r="CO288" s="293"/>
      <c r="CP288" s="293"/>
      <c r="CQ288" s="293"/>
      <c r="CR288" s="294"/>
      <c r="CS288" s="286">
        <f t="shared" si="19"/>
        <v>0</v>
      </c>
      <c r="CT288" s="287"/>
      <c r="CU288" s="287"/>
      <c r="CV288" s="287"/>
      <c r="CW288" s="287"/>
      <c r="CX288" s="287"/>
      <c r="CY288" s="287"/>
      <c r="CZ288" s="287"/>
      <c r="DA288" s="287"/>
      <c r="DB288" s="287"/>
      <c r="DC288" s="287"/>
      <c r="DD288" s="287"/>
      <c r="DE288" s="288"/>
      <c r="DF288" s="286">
        <f t="shared" si="20"/>
        <v>0</v>
      </c>
      <c r="DG288" s="287"/>
      <c r="DH288" s="287"/>
      <c r="DI288" s="287"/>
      <c r="DJ288" s="287"/>
      <c r="DK288" s="287"/>
      <c r="DL288" s="287"/>
      <c r="DM288" s="287"/>
      <c r="DN288" s="287"/>
      <c r="DO288" s="287"/>
      <c r="DP288" s="287"/>
      <c r="DQ288" s="287"/>
      <c r="DR288" s="288"/>
    </row>
    <row r="289" spans="1:122" s="121" customFormat="1" ht="22.35" customHeight="1" x14ac:dyDescent="0.25">
      <c r="A289" s="298"/>
      <c r="B289" s="299"/>
      <c r="C289" s="299"/>
      <c r="D289" s="299"/>
      <c r="E289" s="299"/>
      <c r="F289" s="299"/>
      <c r="G289" s="299"/>
      <c r="H289" s="299"/>
      <c r="I289" s="299"/>
      <c r="J289" s="299"/>
      <c r="K289" s="299"/>
      <c r="L289" s="299"/>
      <c r="M289" s="299"/>
      <c r="N289" s="299"/>
      <c r="O289" s="299"/>
      <c r="P289" s="299"/>
      <c r="Q289" s="299"/>
      <c r="R289" s="299"/>
      <c r="S289" s="299"/>
      <c r="T289" s="299"/>
      <c r="U289" s="299"/>
      <c r="V289" s="299"/>
      <c r="W289" s="299"/>
      <c r="X289" s="299"/>
      <c r="Y289" s="299"/>
      <c r="Z289" s="299"/>
      <c r="AA289" s="299"/>
      <c r="AB289" s="299"/>
      <c r="AC289" s="300"/>
      <c r="AD289" s="301"/>
      <c r="AE289" s="301"/>
      <c r="AF289" s="301"/>
      <c r="AG289" s="301"/>
      <c r="AH289" s="301"/>
      <c r="AI289" s="301"/>
      <c r="AJ289" s="301"/>
      <c r="AK289" s="301"/>
      <c r="AL289" s="301"/>
      <c r="AM289" s="301"/>
      <c r="AN289" s="301"/>
      <c r="AO289" s="301"/>
      <c r="AP289" s="301"/>
      <c r="AQ289" s="302"/>
      <c r="AR289" s="289"/>
      <c r="AS289" s="290"/>
      <c r="AT289" s="290"/>
      <c r="AU289" s="290"/>
      <c r="AV289" s="290"/>
      <c r="AW289" s="290"/>
      <c r="AX289" s="291"/>
      <c r="AY289" s="295"/>
      <c r="AZ289" s="296"/>
      <c r="BA289" s="296"/>
      <c r="BB289" s="296"/>
      <c r="BC289" s="296"/>
      <c r="BD289" s="296"/>
      <c r="BE289" s="296"/>
      <c r="BF289" s="296"/>
      <c r="BG289" s="295"/>
      <c r="BH289" s="296"/>
      <c r="BI289" s="296"/>
      <c r="BJ289" s="296"/>
      <c r="BK289" s="296"/>
      <c r="BL289" s="296"/>
      <c r="BM289" s="296"/>
      <c r="BN289" s="297"/>
      <c r="BO289" s="292"/>
      <c r="BP289" s="293"/>
      <c r="BQ289" s="293"/>
      <c r="BR289" s="293"/>
      <c r="BS289" s="293"/>
      <c r="BT289" s="293"/>
      <c r="BU289" s="293"/>
      <c r="BV289" s="293"/>
      <c r="BW289" s="293"/>
      <c r="BX289" s="294"/>
      <c r="BY289" s="292"/>
      <c r="BZ289" s="293"/>
      <c r="CA289" s="293"/>
      <c r="CB289" s="293"/>
      <c r="CC289" s="293"/>
      <c r="CD289" s="293"/>
      <c r="CE289" s="293"/>
      <c r="CF289" s="293"/>
      <c r="CG289" s="293"/>
      <c r="CH289" s="294"/>
      <c r="CI289" s="292"/>
      <c r="CJ289" s="293"/>
      <c r="CK289" s="293"/>
      <c r="CL289" s="293"/>
      <c r="CM289" s="293"/>
      <c r="CN289" s="293"/>
      <c r="CO289" s="293"/>
      <c r="CP289" s="293"/>
      <c r="CQ289" s="293"/>
      <c r="CR289" s="294"/>
      <c r="CS289" s="286">
        <f t="shared" si="19"/>
        <v>0</v>
      </c>
      <c r="CT289" s="287"/>
      <c r="CU289" s="287"/>
      <c r="CV289" s="287"/>
      <c r="CW289" s="287"/>
      <c r="CX289" s="287"/>
      <c r="CY289" s="287"/>
      <c r="CZ289" s="287"/>
      <c r="DA289" s="287"/>
      <c r="DB289" s="287"/>
      <c r="DC289" s="287"/>
      <c r="DD289" s="287"/>
      <c r="DE289" s="288"/>
      <c r="DF289" s="286">
        <f t="shared" si="20"/>
        <v>0</v>
      </c>
      <c r="DG289" s="287"/>
      <c r="DH289" s="287"/>
      <c r="DI289" s="287"/>
      <c r="DJ289" s="287"/>
      <c r="DK289" s="287"/>
      <c r="DL289" s="287"/>
      <c r="DM289" s="287"/>
      <c r="DN289" s="287"/>
      <c r="DO289" s="287"/>
      <c r="DP289" s="287"/>
      <c r="DQ289" s="287"/>
      <c r="DR289" s="288"/>
    </row>
    <row r="290" spans="1:122" s="121" customFormat="1" ht="22.35" customHeight="1" x14ac:dyDescent="0.25">
      <c r="A290" s="298"/>
      <c r="B290" s="299"/>
      <c r="C290" s="299"/>
      <c r="D290" s="299"/>
      <c r="E290" s="299"/>
      <c r="F290" s="299"/>
      <c r="G290" s="299"/>
      <c r="H290" s="299"/>
      <c r="I290" s="299"/>
      <c r="J290" s="299"/>
      <c r="K290" s="299"/>
      <c r="L290" s="299"/>
      <c r="M290" s="299"/>
      <c r="N290" s="299"/>
      <c r="O290" s="299"/>
      <c r="P290" s="299"/>
      <c r="Q290" s="299"/>
      <c r="R290" s="299"/>
      <c r="S290" s="299"/>
      <c r="T290" s="299"/>
      <c r="U290" s="299"/>
      <c r="V290" s="299"/>
      <c r="W290" s="299"/>
      <c r="X290" s="299"/>
      <c r="Y290" s="299"/>
      <c r="Z290" s="299"/>
      <c r="AA290" s="299"/>
      <c r="AB290" s="299"/>
      <c r="AC290" s="300"/>
      <c r="AD290" s="301"/>
      <c r="AE290" s="301"/>
      <c r="AF290" s="301"/>
      <c r="AG290" s="301"/>
      <c r="AH290" s="301"/>
      <c r="AI290" s="301"/>
      <c r="AJ290" s="301"/>
      <c r="AK290" s="301"/>
      <c r="AL290" s="301"/>
      <c r="AM290" s="301"/>
      <c r="AN290" s="301"/>
      <c r="AO290" s="301"/>
      <c r="AP290" s="301"/>
      <c r="AQ290" s="302"/>
      <c r="AR290" s="289"/>
      <c r="AS290" s="290"/>
      <c r="AT290" s="290"/>
      <c r="AU290" s="290"/>
      <c r="AV290" s="290"/>
      <c r="AW290" s="290"/>
      <c r="AX290" s="291"/>
      <c r="AY290" s="295"/>
      <c r="AZ290" s="296"/>
      <c r="BA290" s="296"/>
      <c r="BB290" s="296"/>
      <c r="BC290" s="296"/>
      <c r="BD290" s="296"/>
      <c r="BE290" s="296"/>
      <c r="BF290" s="296"/>
      <c r="BG290" s="295"/>
      <c r="BH290" s="296"/>
      <c r="BI290" s="296"/>
      <c r="BJ290" s="296"/>
      <c r="BK290" s="296"/>
      <c r="BL290" s="296"/>
      <c r="BM290" s="296"/>
      <c r="BN290" s="297"/>
      <c r="BO290" s="292"/>
      <c r="BP290" s="293"/>
      <c r="BQ290" s="293"/>
      <c r="BR290" s="293"/>
      <c r="BS290" s="293"/>
      <c r="BT290" s="293"/>
      <c r="BU290" s="293"/>
      <c r="BV290" s="293"/>
      <c r="BW290" s="293"/>
      <c r="BX290" s="294"/>
      <c r="BY290" s="292"/>
      <c r="BZ290" s="293"/>
      <c r="CA290" s="293"/>
      <c r="CB290" s="293"/>
      <c r="CC290" s="293"/>
      <c r="CD290" s="293"/>
      <c r="CE290" s="293"/>
      <c r="CF290" s="293"/>
      <c r="CG290" s="293"/>
      <c r="CH290" s="294"/>
      <c r="CI290" s="292"/>
      <c r="CJ290" s="293"/>
      <c r="CK290" s="293"/>
      <c r="CL290" s="293"/>
      <c r="CM290" s="293"/>
      <c r="CN290" s="293"/>
      <c r="CO290" s="293"/>
      <c r="CP290" s="293"/>
      <c r="CQ290" s="293"/>
      <c r="CR290" s="294"/>
      <c r="CS290" s="286">
        <f t="shared" si="19"/>
        <v>0</v>
      </c>
      <c r="CT290" s="287"/>
      <c r="CU290" s="287"/>
      <c r="CV290" s="287"/>
      <c r="CW290" s="287"/>
      <c r="CX290" s="287"/>
      <c r="CY290" s="287"/>
      <c r="CZ290" s="287"/>
      <c r="DA290" s="287"/>
      <c r="DB290" s="287"/>
      <c r="DC290" s="287"/>
      <c r="DD290" s="287"/>
      <c r="DE290" s="288"/>
      <c r="DF290" s="286">
        <f t="shared" si="20"/>
        <v>0</v>
      </c>
      <c r="DG290" s="287"/>
      <c r="DH290" s="287"/>
      <c r="DI290" s="287"/>
      <c r="DJ290" s="287"/>
      <c r="DK290" s="287"/>
      <c r="DL290" s="287"/>
      <c r="DM290" s="287"/>
      <c r="DN290" s="287"/>
      <c r="DO290" s="287"/>
      <c r="DP290" s="287"/>
      <c r="DQ290" s="287"/>
      <c r="DR290" s="288"/>
    </row>
    <row r="291" spans="1:122" s="121" customFormat="1" ht="22.35" customHeight="1" x14ac:dyDescent="0.25">
      <c r="A291" s="298"/>
      <c r="B291" s="299"/>
      <c r="C291" s="299"/>
      <c r="D291" s="299"/>
      <c r="E291" s="299"/>
      <c r="F291" s="299"/>
      <c r="G291" s="299"/>
      <c r="H291" s="299"/>
      <c r="I291" s="299"/>
      <c r="J291" s="299"/>
      <c r="K291" s="299"/>
      <c r="L291" s="299"/>
      <c r="M291" s="299"/>
      <c r="N291" s="299"/>
      <c r="O291" s="299"/>
      <c r="P291" s="299"/>
      <c r="Q291" s="299"/>
      <c r="R291" s="299"/>
      <c r="S291" s="299"/>
      <c r="T291" s="299"/>
      <c r="U291" s="299"/>
      <c r="V291" s="299"/>
      <c r="W291" s="299"/>
      <c r="X291" s="299"/>
      <c r="Y291" s="299"/>
      <c r="Z291" s="299"/>
      <c r="AA291" s="299"/>
      <c r="AB291" s="299"/>
      <c r="AC291" s="300"/>
      <c r="AD291" s="301"/>
      <c r="AE291" s="301"/>
      <c r="AF291" s="301"/>
      <c r="AG291" s="301"/>
      <c r="AH291" s="301"/>
      <c r="AI291" s="301"/>
      <c r="AJ291" s="301"/>
      <c r="AK291" s="301"/>
      <c r="AL291" s="301"/>
      <c r="AM291" s="301"/>
      <c r="AN291" s="301"/>
      <c r="AO291" s="301"/>
      <c r="AP291" s="301"/>
      <c r="AQ291" s="302"/>
      <c r="AR291" s="289"/>
      <c r="AS291" s="290"/>
      <c r="AT291" s="290"/>
      <c r="AU291" s="290"/>
      <c r="AV291" s="290"/>
      <c r="AW291" s="290"/>
      <c r="AX291" s="291"/>
      <c r="AY291" s="295"/>
      <c r="AZ291" s="296"/>
      <c r="BA291" s="296"/>
      <c r="BB291" s="296"/>
      <c r="BC291" s="296"/>
      <c r="BD291" s="296"/>
      <c r="BE291" s="296"/>
      <c r="BF291" s="296"/>
      <c r="BG291" s="295"/>
      <c r="BH291" s="296"/>
      <c r="BI291" s="296"/>
      <c r="BJ291" s="296"/>
      <c r="BK291" s="296"/>
      <c r="BL291" s="296"/>
      <c r="BM291" s="296"/>
      <c r="BN291" s="297"/>
      <c r="BO291" s="292"/>
      <c r="BP291" s="293"/>
      <c r="BQ291" s="293"/>
      <c r="BR291" s="293"/>
      <c r="BS291" s="293"/>
      <c r="BT291" s="293"/>
      <c r="BU291" s="293"/>
      <c r="BV291" s="293"/>
      <c r="BW291" s="293"/>
      <c r="BX291" s="294"/>
      <c r="BY291" s="292"/>
      <c r="BZ291" s="293"/>
      <c r="CA291" s="293"/>
      <c r="CB291" s="293"/>
      <c r="CC291" s="293"/>
      <c r="CD291" s="293"/>
      <c r="CE291" s="293"/>
      <c r="CF291" s="293"/>
      <c r="CG291" s="293"/>
      <c r="CH291" s="294"/>
      <c r="CI291" s="292"/>
      <c r="CJ291" s="293"/>
      <c r="CK291" s="293"/>
      <c r="CL291" s="293"/>
      <c r="CM291" s="293"/>
      <c r="CN291" s="293"/>
      <c r="CO291" s="293"/>
      <c r="CP291" s="293"/>
      <c r="CQ291" s="293"/>
      <c r="CR291" s="294"/>
      <c r="CS291" s="286">
        <f t="shared" si="19"/>
        <v>0</v>
      </c>
      <c r="CT291" s="287"/>
      <c r="CU291" s="287"/>
      <c r="CV291" s="287"/>
      <c r="CW291" s="287"/>
      <c r="CX291" s="287"/>
      <c r="CY291" s="287"/>
      <c r="CZ291" s="287"/>
      <c r="DA291" s="287"/>
      <c r="DB291" s="287"/>
      <c r="DC291" s="287"/>
      <c r="DD291" s="287"/>
      <c r="DE291" s="288"/>
      <c r="DF291" s="286">
        <f t="shared" si="20"/>
        <v>0</v>
      </c>
      <c r="DG291" s="287"/>
      <c r="DH291" s="287"/>
      <c r="DI291" s="287"/>
      <c r="DJ291" s="287"/>
      <c r="DK291" s="287"/>
      <c r="DL291" s="287"/>
      <c r="DM291" s="287"/>
      <c r="DN291" s="287"/>
      <c r="DO291" s="287"/>
      <c r="DP291" s="287"/>
      <c r="DQ291" s="287"/>
      <c r="DR291" s="288"/>
    </row>
    <row r="292" spans="1:122" s="121" customFormat="1" ht="22.35" customHeight="1" x14ac:dyDescent="0.25">
      <c r="A292" s="298"/>
      <c r="B292" s="299"/>
      <c r="C292" s="299"/>
      <c r="D292" s="299"/>
      <c r="E292" s="299"/>
      <c r="F292" s="299"/>
      <c r="G292" s="299"/>
      <c r="H292" s="299"/>
      <c r="I292" s="299"/>
      <c r="J292" s="299"/>
      <c r="K292" s="299"/>
      <c r="L292" s="299"/>
      <c r="M292" s="299"/>
      <c r="N292" s="299"/>
      <c r="O292" s="299"/>
      <c r="P292" s="299"/>
      <c r="Q292" s="299"/>
      <c r="R292" s="299"/>
      <c r="S292" s="299"/>
      <c r="T292" s="299"/>
      <c r="U292" s="299"/>
      <c r="V292" s="299"/>
      <c r="W292" s="299"/>
      <c r="X292" s="299"/>
      <c r="Y292" s="299"/>
      <c r="Z292" s="299"/>
      <c r="AA292" s="299"/>
      <c r="AB292" s="299"/>
      <c r="AC292" s="300"/>
      <c r="AD292" s="301"/>
      <c r="AE292" s="301"/>
      <c r="AF292" s="301"/>
      <c r="AG292" s="301"/>
      <c r="AH292" s="301"/>
      <c r="AI292" s="301"/>
      <c r="AJ292" s="301"/>
      <c r="AK292" s="301"/>
      <c r="AL292" s="301"/>
      <c r="AM292" s="301"/>
      <c r="AN292" s="301"/>
      <c r="AO292" s="301"/>
      <c r="AP292" s="301"/>
      <c r="AQ292" s="302"/>
      <c r="AR292" s="289"/>
      <c r="AS292" s="290"/>
      <c r="AT292" s="290"/>
      <c r="AU292" s="290"/>
      <c r="AV292" s="290"/>
      <c r="AW292" s="290"/>
      <c r="AX292" s="291"/>
      <c r="AY292" s="295"/>
      <c r="AZ292" s="296"/>
      <c r="BA292" s="296"/>
      <c r="BB292" s="296"/>
      <c r="BC292" s="296"/>
      <c r="BD292" s="296"/>
      <c r="BE292" s="296"/>
      <c r="BF292" s="296"/>
      <c r="BG292" s="295"/>
      <c r="BH292" s="296"/>
      <c r="BI292" s="296"/>
      <c r="BJ292" s="296"/>
      <c r="BK292" s="296"/>
      <c r="BL292" s="296"/>
      <c r="BM292" s="296"/>
      <c r="BN292" s="297"/>
      <c r="BO292" s="292"/>
      <c r="BP292" s="293"/>
      <c r="BQ292" s="293"/>
      <c r="BR292" s="293"/>
      <c r="BS292" s="293"/>
      <c r="BT292" s="293"/>
      <c r="BU292" s="293"/>
      <c r="BV292" s="293"/>
      <c r="BW292" s="293"/>
      <c r="BX292" s="294"/>
      <c r="BY292" s="292"/>
      <c r="BZ292" s="293"/>
      <c r="CA292" s="293"/>
      <c r="CB292" s="293"/>
      <c r="CC292" s="293"/>
      <c r="CD292" s="293"/>
      <c r="CE292" s="293"/>
      <c r="CF292" s="293"/>
      <c r="CG292" s="293"/>
      <c r="CH292" s="294"/>
      <c r="CI292" s="292"/>
      <c r="CJ292" s="293"/>
      <c r="CK292" s="293"/>
      <c r="CL292" s="293"/>
      <c r="CM292" s="293"/>
      <c r="CN292" s="293"/>
      <c r="CO292" s="293"/>
      <c r="CP292" s="293"/>
      <c r="CQ292" s="293"/>
      <c r="CR292" s="294"/>
      <c r="CS292" s="286">
        <f t="shared" si="19"/>
        <v>0</v>
      </c>
      <c r="CT292" s="287"/>
      <c r="CU292" s="287"/>
      <c r="CV292" s="287"/>
      <c r="CW292" s="287"/>
      <c r="CX292" s="287"/>
      <c r="CY292" s="287"/>
      <c r="CZ292" s="287"/>
      <c r="DA292" s="287"/>
      <c r="DB292" s="287"/>
      <c r="DC292" s="287"/>
      <c r="DD292" s="287"/>
      <c r="DE292" s="288"/>
      <c r="DF292" s="286">
        <f t="shared" si="20"/>
        <v>0</v>
      </c>
      <c r="DG292" s="287"/>
      <c r="DH292" s="287"/>
      <c r="DI292" s="287"/>
      <c r="DJ292" s="287"/>
      <c r="DK292" s="287"/>
      <c r="DL292" s="287"/>
      <c r="DM292" s="287"/>
      <c r="DN292" s="287"/>
      <c r="DO292" s="287"/>
      <c r="DP292" s="287"/>
      <c r="DQ292" s="287"/>
      <c r="DR292" s="288"/>
    </row>
    <row r="293" spans="1:122" s="121" customFormat="1" ht="22.35" customHeight="1" x14ac:dyDescent="0.25">
      <c r="A293" s="298"/>
      <c r="B293" s="299"/>
      <c r="C293" s="299"/>
      <c r="D293" s="299"/>
      <c r="E293" s="299"/>
      <c r="F293" s="299"/>
      <c r="G293" s="299"/>
      <c r="H293" s="299"/>
      <c r="I293" s="299"/>
      <c r="J293" s="299"/>
      <c r="K293" s="299"/>
      <c r="L293" s="299"/>
      <c r="M293" s="299"/>
      <c r="N293" s="299"/>
      <c r="O293" s="299"/>
      <c r="P293" s="299"/>
      <c r="Q293" s="299"/>
      <c r="R293" s="299"/>
      <c r="S293" s="299"/>
      <c r="T293" s="299"/>
      <c r="U293" s="299"/>
      <c r="V293" s="299"/>
      <c r="W293" s="299"/>
      <c r="X293" s="299"/>
      <c r="Y293" s="299"/>
      <c r="Z293" s="299"/>
      <c r="AA293" s="299"/>
      <c r="AB293" s="299"/>
      <c r="AC293" s="300"/>
      <c r="AD293" s="301"/>
      <c r="AE293" s="301"/>
      <c r="AF293" s="301"/>
      <c r="AG293" s="301"/>
      <c r="AH293" s="301"/>
      <c r="AI293" s="301"/>
      <c r="AJ293" s="301"/>
      <c r="AK293" s="301"/>
      <c r="AL293" s="301"/>
      <c r="AM293" s="301"/>
      <c r="AN293" s="301"/>
      <c r="AO293" s="301"/>
      <c r="AP293" s="301"/>
      <c r="AQ293" s="302"/>
      <c r="AR293" s="289"/>
      <c r="AS293" s="290"/>
      <c r="AT293" s="290"/>
      <c r="AU293" s="290"/>
      <c r="AV293" s="290"/>
      <c r="AW293" s="290"/>
      <c r="AX293" s="291"/>
      <c r="AY293" s="295"/>
      <c r="AZ293" s="296"/>
      <c r="BA293" s="296"/>
      <c r="BB293" s="296"/>
      <c r="BC293" s="296"/>
      <c r="BD293" s="296"/>
      <c r="BE293" s="296"/>
      <c r="BF293" s="296"/>
      <c r="BG293" s="295"/>
      <c r="BH293" s="296"/>
      <c r="BI293" s="296"/>
      <c r="BJ293" s="296"/>
      <c r="BK293" s="296"/>
      <c r="BL293" s="296"/>
      <c r="BM293" s="296"/>
      <c r="BN293" s="297"/>
      <c r="BO293" s="292"/>
      <c r="BP293" s="293"/>
      <c r="BQ293" s="293"/>
      <c r="BR293" s="293"/>
      <c r="BS293" s="293"/>
      <c r="BT293" s="293"/>
      <c r="BU293" s="293"/>
      <c r="BV293" s="293"/>
      <c r="BW293" s="293"/>
      <c r="BX293" s="294"/>
      <c r="BY293" s="292"/>
      <c r="BZ293" s="293"/>
      <c r="CA293" s="293"/>
      <c r="CB293" s="293"/>
      <c r="CC293" s="293"/>
      <c r="CD293" s="293"/>
      <c r="CE293" s="293"/>
      <c r="CF293" s="293"/>
      <c r="CG293" s="293"/>
      <c r="CH293" s="294"/>
      <c r="CI293" s="292"/>
      <c r="CJ293" s="293"/>
      <c r="CK293" s="293"/>
      <c r="CL293" s="293"/>
      <c r="CM293" s="293"/>
      <c r="CN293" s="293"/>
      <c r="CO293" s="293"/>
      <c r="CP293" s="293"/>
      <c r="CQ293" s="293"/>
      <c r="CR293" s="294"/>
      <c r="CS293" s="286">
        <f t="shared" si="19"/>
        <v>0</v>
      </c>
      <c r="CT293" s="287"/>
      <c r="CU293" s="287"/>
      <c r="CV293" s="287"/>
      <c r="CW293" s="287"/>
      <c r="CX293" s="287"/>
      <c r="CY293" s="287"/>
      <c r="CZ293" s="287"/>
      <c r="DA293" s="287"/>
      <c r="DB293" s="287"/>
      <c r="DC293" s="287"/>
      <c r="DD293" s="287"/>
      <c r="DE293" s="288"/>
      <c r="DF293" s="286">
        <f t="shared" si="20"/>
        <v>0</v>
      </c>
      <c r="DG293" s="287"/>
      <c r="DH293" s="287"/>
      <c r="DI293" s="287"/>
      <c r="DJ293" s="287"/>
      <c r="DK293" s="287"/>
      <c r="DL293" s="287"/>
      <c r="DM293" s="287"/>
      <c r="DN293" s="287"/>
      <c r="DO293" s="287"/>
      <c r="DP293" s="287"/>
      <c r="DQ293" s="287"/>
      <c r="DR293" s="288"/>
    </row>
    <row r="294" spans="1:122" s="121" customFormat="1" ht="22.35" customHeight="1" x14ac:dyDescent="0.25">
      <c r="A294" s="298"/>
      <c r="B294" s="299"/>
      <c r="C294" s="299"/>
      <c r="D294" s="299"/>
      <c r="E294" s="299"/>
      <c r="F294" s="299"/>
      <c r="G294" s="299"/>
      <c r="H294" s="299"/>
      <c r="I294" s="299"/>
      <c r="J294" s="299"/>
      <c r="K294" s="299"/>
      <c r="L294" s="299"/>
      <c r="M294" s="299"/>
      <c r="N294" s="299"/>
      <c r="O294" s="299"/>
      <c r="P294" s="299"/>
      <c r="Q294" s="299"/>
      <c r="R294" s="299"/>
      <c r="S294" s="299"/>
      <c r="T294" s="299"/>
      <c r="U294" s="299"/>
      <c r="V294" s="299"/>
      <c r="W294" s="299"/>
      <c r="X294" s="299"/>
      <c r="Y294" s="299"/>
      <c r="Z294" s="299"/>
      <c r="AA294" s="299"/>
      <c r="AB294" s="299"/>
      <c r="AC294" s="300"/>
      <c r="AD294" s="301"/>
      <c r="AE294" s="301"/>
      <c r="AF294" s="301"/>
      <c r="AG294" s="301"/>
      <c r="AH294" s="301"/>
      <c r="AI294" s="301"/>
      <c r="AJ294" s="301"/>
      <c r="AK294" s="301"/>
      <c r="AL294" s="301"/>
      <c r="AM294" s="301"/>
      <c r="AN294" s="301"/>
      <c r="AO294" s="301"/>
      <c r="AP294" s="301"/>
      <c r="AQ294" s="302"/>
      <c r="AR294" s="289"/>
      <c r="AS294" s="290"/>
      <c r="AT294" s="290"/>
      <c r="AU294" s="290"/>
      <c r="AV294" s="290"/>
      <c r="AW294" s="290"/>
      <c r="AX294" s="291"/>
      <c r="AY294" s="295"/>
      <c r="AZ294" s="296"/>
      <c r="BA294" s="296"/>
      <c r="BB294" s="296"/>
      <c r="BC294" s="296"/>
      <c r="BD294" s="296"/>
      <c r="BE294" s="296"/>
      <c r="BF294" s="296"/>
      <c r="BG294" s="295"/>
      <c r="BH294" s="296"/>
      <c r="BI294" s="296"/>
      <c r="BJ294" s="296"/>
      <c r="BK294" s="296"/>
      <c r="BL294" s="296"/>
      <c r="BM294" s="296"/>
      <c r="BN294" s="297"/>
      <c r="BO294" s="292"/>
      <c r="BP294" s="293"/>
      <c r="BQ294" s="293"/>
      <c r="BR294" s="293"/>
      <c r="BS294" s="293"/>
      <c r="BT294" s="293"/>
      <c r="BU294" s="293"/>
      <c r="BV294" s="293"/>
      <c r="BW294" s="293"/>
      <c r="BX294" s="294"/>
      <c r="BY294" s="292"/>
      <c r="BZ294" s="293"/>
      <c r="CA294" s="293"/>
      <c r="CB294" s="293"/>
      <c r="CC294" s="293"/>
      <c r="CD294" s="293"/>
      <c r="CE294" s="293"/>
      <c r="CF294" s="293"/>
      <c r="CG294" s="293"/>
      <c r="CH294" s="294"/>
      <c r="CI294" s="292"/>
      <c r="CJ294" s="293"/>
      <c r="CK294" s="293"/>
      <c r="CL294" s="293"/>
      <c r="CM294" s="293"/>
      <c r="CN294" s="293"/>
      <c r="CO294" s="293"/>
      <c r="CP294" s="293"/>
      <c r="CQ294" s="293"/>
      <c r="CR294" s="294"/>
      <c r="CS294" s="286">
        <f t="shared" si="19"/>
        <v>0</v>
      </c>
      <c r="CT294" s="287"/>
      <c r="CU294" s="287"/>
      <c r="CV294" s="287"/>
      <c r="CW294" s="287"/>
      <c r="CX294" s="287"/>
      <c r="CY294" s="287"/>
      <c r="CZ294" s="287"/>
      <c r="DA294" s="287"/>
      <c r="DB294" s="287"/>
      <c r="DC294" s="287"/>
      <c r="DD294" s="287"/>
      <c r="DE294" s="288"/>
      <c r="DF294" s="286">
        <f t="shared" si="20"/>
        <v>0</v>
      </c>
      <c r="DG294" s="287"/>
      <c r="DH294" s="287"/>
      <c r="DI294" s="287"/>
      <c r="DJ294" s="287"/>
      <c r="DK294" s="287"/>
      <c r="DL294" s="287"/>
      <c r="DM294" s="287"/>
      <c r="DN294" s="287"/>
      <c r="DO294" s="287"/>
      <c r="DP294" s="287"/>
      <c r="DQ294" s="287"/>
      <c r="DR294" s="288"/>
    </row>
    <row r="295" spans="1:122" s="121" customFormat="1" ht="22.35" customHeight="1" x14ac:dyDescent="0.25">
      <c r="A295" s="298"/>
      <c r="B295" s="299"/>
      <c r="C295" s="299"/>
      <c r="D295" s="299"/>
      <c r="E295" s="299"/>
      <c r="F295" s="299"/>
      <c r="G295" s="299"/>
      <c r="H295" s="299"/>
      <c r="I295" s="299"/>
      <c r="J295" s="299"/>
      <c r="K295" s="299"/>
      <c r="L295" s="299"/>
      <c r="M295" s="299"/>
      <c r="N295" s="299"/>
      <c r="O295" s="299"/>
      <c r="P295" s="299"/>
      <c r="Q295" s="299"/>
      <c r="R295" s="299"/>
      <c r="S295" s="299"/>
      <c r="T295" s="299"/>
      <c r="U295" s="299"/>
      <c r="V295" s="299"/>
      <c r="W295" s="299"/>
      <c r="X295" s="299"/>
      <c r="Y295" s="299"/>
      <c r="Z295" s="299"/>
      <c r="AA295" s="299"/>
      <c r="AB295" s="299"/>
      <c r="AC295" s="300"/>
      <c r="AD295" s="301"/>
      <c r="AE295" s="301"/>
      <c r="AF295" s="301"/>
      <c r="AG295" s="301"/>
      <c r="AH295" s="301"/>
      <c r="AI295" s="301"/>
      <c r="AJ295" s="301"/>
      <c r="AK295" s="301"/>
      <c r="AL295" s="301"/>
      <c r="AM295" s="301"/>
      <c r="AN295" s="301"/>
      <c r="AO295" s="301"/>
      <c r="AP295" s="301"/>
      <c r="AQ295" s="302"/>
      <c r="AR295" s="289"/>
      <c r="AS295" s="290"/>
      <c r="AT295" s="290"/>
      <c r="AU295" s="290"/>
      <c r="AV295" s="290"/>
      <c r="AW295" s="290"/>
      <c r="AX295" s="291"/>
      <c r="AY295" s="295"/>
      <c r="AZ295" s="296"/>
      <c r="BA295" s="296"/>
      <c r="BB295" s="296"/>
      <c r="BC295" s="296"/>
      <c r="BD295" s="296"/>
      <c r="BE295" s="296"/>
      <c r="BF295" s="296"/>
      <c r="BG295" s="295"/>
      <c r="BH295" s="296"/>
      <c r="BI295" s="296"/>
      <c r="BJ295" s="296"/>
      <c r="BK295" s="296"/>
      <c r="BL295" s="296"/>
      <c r="BM295" s="296"/>
      <c r="BN295" s="297"/>
      <c r="BO295" s="292"/>
      <c r="BP295" s="293"/>
      <c r="BQ295" s="293"/>
      <c r="BR295" s="293"/>
      <c r="BS295" s="293"/>
      <c r="BT295" s="293"/>
      <c r="BU295" s="293"/>
      <c r="BV295" s="293"/>
      <c r="BW295" s="293"/>
      <c r="BX295" s="294"/>
      <c r="BY295" s="292"/>
      <c r="BZ295" s="293"/>
      <c r="CA295" s="293"/>
      <c r="CB295" s="293"/>
      <c r="CC295" s="293"/>
      <c r="CD295" s="293"/>
      <c r="CE295" s="293"/>
      <c r="CF295" s="293"/>
      <c r="CG295" s="293"/>
      <c r="CH295" s="294"/>
      <c r="CI295" s="292"/>
      <c r="CJ295" s="293"/>
      <c r="CK295" s="293"/>
      <c r="CL295" s="293"/>
      <c r="CM295" s="293"/>
      <c r="CN295" s="293"/>
      <c r="CO295" s="293"/>
      <c r="CP295" s="293"/>
      <c r="CQ295" s="293"/>
      <c r="CR295" s="294"/>
      <c r="CS295" s="286">
        <f t="shared" si="19"/>
        <v>0</v>
      </c>
      <c r="CT295" s="287"/>
      <c r="CU295" s="287"/>
      <c r="CV295" s="287"/>
      <c r="CW295" s="287"/>
      <c r="CX295" s="287"/>
      <c r="CY295" s="287"/>
      <c r="CZ295" s="287"/>
      <c r="DA295" s="287"/>
      <c r="DB295" s="287"/>
      <c r="DC295" s="287"/>
      <c r="DD295" s="287"/>
      <c r="DE295" s="288"/>
      <c r="DF295" s="286">
        <f t="shared" si="20"/>
        <v>0</v>
      </c>
      <c r="DG295" s="287"/>
      <c r="DH295" s="287"/>
      <c r="DI295" s="287"/>
      <c r="DJ295" s="287"/>
      <c r="DK295" s="287"/>
      <c r="DL295" s="287"/>
      <c r="DM295" s="287"/>
      <c r="DN295" s="287"/>
      <c r="DO295" s="287"/>
      <c r="DP295" s="287"/>
      <c r="DQ295" s="287"/>
      <c r="DR295" s="288"/>
    </row>
    <row r="296" spans="1:122" s="121" customFormat="1" ht="22.35" customHeight="1" x14ac:dyDescent="0.25">
      <c r="A296" s="298"/>
      <c r="B296" s="299"/>
      <c r="C296" s="299"/>
      <c r="D296" s="299"/>
      <c r="E296" s="299"/>
      <c r="F296" s="299"/>
      <c r="G296" s="299"/>
      <c r="H296" s="299"/>
      <c r="I296" s="299"/>
      <c r="J296" s="299"/>
      <c r="K296" s="299"/>
      <c r="L296" s="299"/>
      <c r="M296" s="299"/>
      <c r="N296" s="299"/>
      <c r="O296" s="299"/>
      <c r="P296" s="299"/>
      <c r="Q296" s="299"/>
      <c r="R296" s="299"/>
      <c r="S296" s="299"/>
      <c r="T296" s="299"/>
      <c r="U296" s="299"/>
      <c r="V296" s="299"/>
      <c r="W296" s="299"/>
      <c r="X296" s="299"/>
      <c r="Y296" s="299"/>
      <c r="Z296" s="299"/>
      <c r="AA296" s="299"/>
      <c r="AB296" s="299"/>
      <c r="AC296" s="300"/>
      <c r="AD296" s="301"/>
      <c r="AE296" s="301"/>
      <c r="AF296" s="301"/>
      <c r="AG296" s="301"/>
      <c r="AH296" s="301"/>
      <c r="AI296" s="301"/>
      <c r="AJ296" s="301"/>
      <c r="AK296" s="301"/>
      <c r="AL296" s="301"/>
      <c r="AM296" s="301"/>
      <c r="AN296" s="301"/>
      <c r="AO296" s="301"/>
      <c r="AP296" s="301"/>
      <c r="AQ296" s="302"/>
      <c r="AR296" s="289"/>
      <c r="AS296" s="290"/>
      <c r="AT296" s="290"/>
      <c r="AU296" s="290"/>
      <c r="AV296" s="290"/>
      <c r="AW296" s="290"/>
      <c r="AX296" s="291"/>
      <c r="AY296" s="295"/>
      <c r="AZ296" s="296"/>
      <c r="BA296" s="296"/>
      <c r="BB296" s="296"/>
      <c r="BC296" s="296"/>
      <c r="BD296" s="296"/>
      <c r="BE296" s="296"/>
      <c r="BF296" s="296"/>
      <c r="BG296" s="295"/>
      <c r="BH296" s="296"/>
      <c r="BI296" s="296"/>
      <c r="BJ296" s="296"/>
      <c r="BK296" s="296"/>
      <c r="BL296" s="296"/>
      <c r="BM296" s="296"/>
      <c r="BN296" s="297"/>
      <c r="BO296" s="292"/>
      <c r="BP296" s="293"/>
      <c r="BQ296" s="293"/>
      <c r="BR296" s="293"/>
      <c r="BS296" s="293"/>
      <c r="BT296" s="293"/>
      <c r="BU296" s="293"/>
      <c r="BV296" s="293"/>
      <c r="BW296" s="293"/>
      <c r="BX296" s="294"/>
      <c r="BY296" s="292"/>
      <c r="BZ296" s="293"/>
      <c r="CA296" s="293"/>
      <c r="CB296" s="293"/>
      <c r="CC296" s="293"/>
      <c r="CD296" s="293"/>
      <c r="CE296" s="293"/>
      <c r="CF296" s="293"/>
      <c r="CG296" s="293"/>
      <c r="CH296" s="294"/>
      <c r="CI296" s="292"/>
      <c r="CJ296" s="293"/>
      <c r="CK296" s="293"/>
      <c r="CL296" s="293"/>
      <c r="CM296" s="293"/>
      <c r="CN296" s="293"/>
      <c r="CO296" s="293"/>
      <c r="CP296" s="293"/>
      <c r="CQ296" s="293"/>
      <c r="CR296" s="294"/>
      <c r="CS296" s="286">
        <f t="shared" si="19"/>
        <v>0</v>
      </c>
      <c r="CT296" s="287"/>
      <c r="CU296" s="287"/>
      <c r="CV296" s="287"/>
      <c r="CW296" s="287"/>
      <c r="CX296" s="287"/>
      <c r="CY296" s="287"/>
      <c r="CZ296" s="287"/>
      <c r="DA296" s="287"/>
      <c r="DB296" s="287"/>
      <c r="DC296" s="287"/>
      <c r="DD296" s="287"/>
      <c r="DE296" s="288"/>
      <c r="DF296" s="286">
        <f t="shared" si="20"/>
        <v>0</v>
      </c>
      <c r="DG296" s="287"/>
      <c r="DH296" s="287"/>
      <c r="DI296" s="287"/>
      <c r="DJ296" s="287"/>
      <c r="DK296" s="287"/>
      <c r="DL296" s="287"/>
      <c r="DM296" s="287"/>
      <c r="DN296" s="287"/>
      <c r="DO296" s="287"/>
      <c r="DP296" s="287"/>
      <c r="DQ296" s="287"/>
      <c r="DR296" s="288"/>
    </row>
    <row r="297" spans="1:122" s="121" customFormat="1" ht="22.35" customHeight="1" x14ac:dyDescent="0.25">
      <c r="A297" s="298"/>
      <c r="B297" s="299"/>
      <c r="C297" s="299"/>
      <c r="D297" s="299"/>
      <c r="E297" s="299"/>
      <c r="F297" s="299"/>
      <c r="G297" s="299"/>
      <c r="H297" s="299"/>
      <c r="I297" s="299"/>
      <c r="J297" s="299"/>
      <c r="K297" s="299"/>
      <c r="L297" s="299"/>
      <c r="M297" s="299"/>
      <c r="N297" s="299"/>
      <c r="O297" s="299"/>
      <c r="P297" s="299"/>
      <c r="Q297" s="299"/>
      <c r="R297" s="299"/>
      <c r="S297" s="299"/>
      <c r="T297" s="299"/>
      <c r="U297" s="299"/>
      <c r="V297" s="299"/>
      <c r="W297" s="299"/>
      <c r="X297" s="299"/>
      <c r="Y297" s="299"/>
      <c r="Z297" s="299"/>
      <c r="AA297" s="299"/>
      <c r="AB297" s="299"/>
      <c r="AC297" s="300"/>
      <c r="AD297" s="301"/>
      <c r="AE297" s="301"/>
      <c r="AF297" s="301"/>
      <c r="AG297" s="301"/>
      <c r="AH297" s="301"/>
      <c r="AI297" s="301"/>
      <c r="AJ297" s="301"/>
      <c r="AK297" s="301"/>
      <c r="AL297" s="301"/>
      <c r="AM297" s="301"/>
      <c r="AN297" s="301"/>
      <c r="AO297" s="301"/>
      <c r="AP297" s="301"/>
      <c r="AQ297" s="302"/>
      <c r="AR297" s="289"/>
      <c r="AS297" s="290"/>
      <c r="AT297" s="290"/>
      <c r="AU297" s="290"/>
      <c r="AV297" s="290"/>
      <c r="AW297" s="290"/>
      <c r="AX297" s="291"/>
      <c r="AY297" s="295"/>
      <c r="AZ297" s="296"/>
      <c r="BA297" s="296"/>
      <c r="BB297" s="296"/>
      <c r="BC297" s="296"/>
      <c r="BD297" s="296"/>
      <c r="BE297" s="296"/>
      <c r="BF297" s="296"/>
      <c r="BG297" s="295"/>
      <c r="BH297" s="296"/>
      <c r="BI297" s="296"/>
      <c r="BJ297" s="296"/>
      <c r="BK297" s="296"/>
      <c r="BL297" s="296"/>
      <c r="BM297" s="296"/>
      <c r="BN297" s="297"/>
      <c r="BO297" s="292"/>
      <c r="BP297" s="293"/>
      <c r="BQ297" s="293"/>
      <c r="BR297" s="293"/>
      <c r="BS297" s="293"/>
      <c r="BT297" s="293"/>
      <c r="BU297" s="293"/>
      <c r="BV297" s="293"/>
      <c r="BW297" s="293"/>
      <c r="BX297" s="294"/>
      <c r="BY297" s="292"/>
      <c r="BZ297" s="293"/>
      <c r="CA297" s="293"/>
      <c r="CB297" s="293"/>
      <c r="CC297" s="293"/>
      <c r="CD297" s="293"/>
      <c r="CE297" s="293"/>
      <c r="CF297" s="293"/>
      <c r="CG297" s="293"/>
      <c r="CH297" s="294"/>
      <c r="CI297" s="292"/>
      <c r="CJ297" s="293"/>
      <c r="CK297" s="293"/>
      <c r="CL297" s="293"/>
      <c r="CM297" s="293"/>
      <c r="CN297" s="293"/>
      <c r="CO297" s="293"/>
      <c r="CP297" s="293"/>
      <c r="CQ297" s="293"/>
      <c r="CR297" s="294"/>
      <c r="CS297" s="286">
        <f t="shared" si="19"/>
        <v>0</v>
      </c>
      <c r="CT297" s="287"/>
      <c r="CU297" s="287"/>
      <c r="CV297" s="287"/>
      <c r="CW297" s="287"/>
      <c r="CX297" s="287"/>
      <c r="CY297" s="287"/>
      <c r="CZ297" s="287"/>
      <c r="DA297" s="287"/>
      <c r="DB297" s="287"/>
      <c r="DC297" s="287"/>
      <c r="DD297" s="287"/>
      <c r="DE297" s="288"/>
      <c r="DF297" s="286">
        <f t="shared" si="20"/>
        <v>0</v>
      </c>
      <c r="DG297" s="287"/>
      <c r="DH297" s="287"/>
      <c r="DI297" s="287"/>
      <c r="DJ297" s="287"/>
      <c r="DK297" s="287"/>
      <c r="DL297" s="287"/>
      <c r="DM297" s="287"/>
      <c r="DN297" s="287"/>
      <c r="DO297" s="287"/>
      <c r="DP297" s="287"/>
      <c r="DQ297" s="287"/>
      <c r="DR297" s="288"/>
    </row>
    <row r="298" spans="1:122" s="121" customFormat="1" ht="22.35" customHeight="1" x14ac:dyDescent="0.25">
      <c r="A298" s="298"/>
      <c r="B298" s="299"/>
      <c r="C298" s="299"/>
      <c r="D298" s="299"/>
      <c r="E298" s="299"/>
      <c r="F298" s="299"/>
      <c r="G298" s="299"/>
      <c r="H298" s="299"/>
      <c r="I298" s="299"/>
      <c r="J298" s="299"/>
      <c r="K298" s="299"/>
      <c r="L298" s="299"/>
      <c r="M298" s="299"/>
      <c r="N298" s="299"/>
      <c r="O298" s="299"/>
      <c r="P298" s="299"/>
      <c r="Q298" s="299"/>
      <c r="R298" s="299"/>
      <c r="S298" s="299"/>
      <c r="T298" s="299"/>
      <c r="U298" s="299"/>
      <c r="V298" s="299"/>
      <c r="W298" s="299"/>
      <c r="X298" s="299"/>
      <c r="Y298" s="299"/>
      <c r="Z298" s="299"/>
      <c r="AA298" s="299"/>
      <c r="AB298" s="299"/>
      <c r="AC298" s="300"/>
      <c r="AD298" s="301"/>
      <c r="AE298" s="301"/>
      <c r="AF298" s="301"/>
      <c r="AG298" s="301"/>
      <c r="AH298" s="301"/>
      <c r="AI298" s="301"/>
      <c r="AJ298" s="301"/>
      <c r="AK298" s="301"/>
      <c r="AL298" s="301"/>
      <c r="AM298" s="301"/>
      <c r="AN298" s="301"/>
      <c r="AO298" s="301"/>
      <c r="AP298" s="301"/>
      <c r="AQ298" s="302"/>
      <c r="AR298" s="289"/>
      <c r="AS298" s="290"/>
      <c r="AT298" s="290"/>
      <c r="AU298" s="290"/>
      <c r="AV298" s="290"/>
      <c r="AW298" s="290"/>
      <c r="AX298" s="291"/>
      <c r="AY298" s="295"/>
      <c r="AZ298" s="296"/>
      <c r="BA298" s="296"/>
      <c r="BB298" s="296"/>
      <c r="BC298" s="296"/>
      <c r="BD298" s="296"/>
      <c r="BE298" s="296"/>
      <c r="BF298" s="296"/>
      <c r="BG298" s="295"/>
      <c r="BH298" s="296"/>
      <c r="BI298" s="296"/>
      <c r="BJ298" s="296"/>
      <c r="BK298" s="296"/>
      <c r="BL298" s="296"/>
      <c r="BM298" s="296"/>
      <c r="BN298" s="297"/>
      <c r="BO298" s="292"/>
      <c r="BP298" s="293"/>
      <c r="BQ298" s="293"/>
      <c r="BR298" s="293"/>
      <c r="BS298" s="293"/>
      <c r="BT298" s="293"/>
      <c r="BU298" s="293"/>
      <c r="BV298" s="293"/>
      <c r="BW298" s="293"/>
      <c r="BX298" s="294"/>
      <c r="BY298" s="292"/>
      <c r="BZ298" s="293"/>
      <c r="CA298" s="293"/>
      <c r="CB298" s="293"/>
      <c r="CC298" s="293"/>
      <c r="CD298" s="293"/>
      <c r="CE298" s="293"/>
      <c r="CF298" s="293"/>
      <c r="CG298" s="293"/>
      <c r="CH298" s="294"/>
      <c r="CI298" s="292"/>
      <c r="CJ298" s="293"/>
      <c r="CK298" s="293"/>
      <c r="CL298" s="293"/>
      <c r="CM298" s="293"/>
      <c r="CN298" s="293"/>
      <c r="CO298" s="293"/>
      <c r="CP298" s="293"/>
      <c r="CQ298" s="293"/>
      <c r="CR298" s="294"/>
      <c r="CS298" s="286">
        <f t="shared" si="19"/>
        <v>0</v>
      </c>
      <c r="CT298" s="287"/>
      <c r="CU298" s="287"/>
      <c r="CV298" s="287"/>
      <c r="CW298" s="287"/>
      <c r="CX298" s="287"/>
      <c r="CY298" s="287"/>
      <c r="CZ298" s="287"/>
      <c r="DA298" s="287"/>
      <c r="DB298" s="287"/>
      <c r="DC298" s="287"/>
      <c r="DD298" s="287"/>
      <c r="DE298" s="288"/>
      <c r="DF298" s="286">
        <f t="shared" si="20"/>
        <v>0</v>
      </c>
      <c r="DG298" s="287"/>
      <c r="DH298" s="287"/>
      <c r="DI298" s="287"/>
      <c r="DJ298" s="287"/>
      <c r="DK298" s="287"/>
      <c r="DL298" s="287"/>
      <c r="DM298" s="287"/>
      <c r="DN298" s="287"/>
      <c r="DO298" s="287"/>
      <c r="DP298" s="287"/>
      <c r="DQ298" s="287"/>
      <c r="DR298" s="288"/>
    </row>
    <row r="299" spans="1:122" s="121" customFormat="1" ht="22.35" customHeight="1" x14ac:dyDescent="0.25">
      <c r="A299" s="298"/>
      <c r="B299" s="299"/>
      <c r="C299" s="299"/>
      <c r="D299" s="299"/>
      <c r="E299" s="299"/>
      <c r="F299" s="299"/>
      <c r="G299" s="299"/>
      <c r="H299" s="299"/>
      <c r="I299" s="299"/>
      <c r="J299" s="299"/>
      <c r="K299" s="299"/>
      <c r="L299" s="299"/>
      <c r="M299" s="299"/>
      <c r="N299" s="299"/>
      <c r="O299" s="299"/>
      <c r="P299" s="299"/>
      <c r="Q299" s="299"/>
      <c r="R299" s="299"/>
      <c r="S299" s="299"/>
      <c r="T299" s="299"/>
      <c r="U299" s="299"/>
      <c r="V299" s="299"/>
      <c r="W299" s="299"/>
      <c r="X299" s="299"/>
      <c r="Y299" s="299"/>
      <c r="Z299" s="299"/>
      <c r="AA299" s="299"/>
      <c r="AB299" s="299"/>
      <c r="AC299" s="300"/>
      <c r="AD299" s="301"/>
      <c r="AE299" s="301"/>
      <c r="AF299" s="301"/>
      <c r="AG299" s="301"/>
      <c r="AH299" s="301"/>
      <c r="AI299" s="301"/>
      <c r="AJ299" s="301"/>
      <c r="AK299" s="301"/>
      <c r="AL299" s="301"/>
      <c r="AM299" s="301"/>
      <c r="AN299" s="301"/>
      <c r="AO299" s="301"/>
      <c r="AP299" s="301"/>
      <c r="AQ299" s="302"/>
      <c r="AR299" s="289"/>
      <c r="AS299" s="290"/>
      <c r="AT299" s="290"/>
      <c r="AU299" s="290"/>
      <c r="AV299" s="290"/>
      <c r="AW299" s="290"/>
      <c r="AX299" s="291"/>
      <c r="AY299" s="295"/>
      <c r="AZ299" s="296"/>
      <c r="BA299" s="296"/>
      <c r="BB299" s="296"/>
      <c r="BC299" s="296"/>
      <c r="BD299" s="296"/>
      <c r="BE299" s="296"/>
      <c r="BF299" s="296"/>
      <c r="BG299" s="295"/>
      <c r="BH299" s="296"/>
      <c r="BI299" s="296"/>
      <c r="BJ299" s="296"/>
      <c r="BK299" s="296"/>
      <c r="BL299" s="296"/>
      <c r="BM299" s="296"/>
      <c r="BN299" s="297"/>
      <c r="BO299" s="292"/>
      <c r="BP299" s="293"/>
      <c r="BQ299" s="293"/>
      <c r="BR299" s="293"/>
      <c r="BS299" s="293"/>
      <c r="BT299" s="293"/>
      <c r="BU299" s="293"/>
      <c r="BV299" s="293"/>
      <c r="BW299" s="293"/>
      <c r="BX299" s="294"/>
      <c r="BY299" s="292"/>
      <c r="BZ299" s="293"/>
      <c r="CA299" s="293"/>
      <c r="CB299" s="293"/>
      <c r="CC299" s="293"/>
      <c r="CD299" s="293"/>
      <c r="CE299" s="293"/>
      <c r="CF299" s="293"/>
      <c r="CG299" s="293"/>
      <c r="CH299" s="294"/>
      <c r="CI299" s="292"/>
      <c r="CJ299" s="293"/>
      <c r="CK299" s="293"/>
      <c r="CL299" s="293"/>
      <c r="CM299" s="293"/>
      <c r="CN299" s="293"/>
      <c r="CO299" s="293"/>
      <c r="CP299" s="293"/>
      <c r="CQ299" s="293"/>
      <c r="CR299" s="294"/>
      <c r="CS299" s="286">
        <f t="shared" si="19"/>
        <v>0</v>
      </c>
      <c r="CT299" s="287"/>
      <c r="CU299" s="287"/>
      <c r="CV299" s="287"/>
      <c r="CW299" s="287"/>
      <c r="CX299" s="287"/>
      <c r="CY299" s="287"/>
      <c r="CZ299" s="287"/>
      <c r="DA299" s="287"/>
      <c r="DB299" s="287"/>
      <c r="DC299" s="287"/>
      <c r="DD299" s="287"/>
      <c r="DE299" s="288"/>
      <c r="DF299" s="286">
        <f t="shared" si="20"/>
        <v>0</v>
      </c>
      <c r="DG299" s="287"/>
      <c r="DH299" s="287"/>
      <c r="DI299" s="287"/>
      <c r="DJ299" s="287"/>
      <c r="DK299" s="287"/>
      <c r="DL299" s="287"/>
      <c r="DM299" s="287"/>
      <c r="DN299" s="287"/>
      <c r="DO299" s="287"/>
      <c r="DP299" s="287"/>
      <c r="DQ299" s="287"/>
      <c r="DR299" s="288"/>
    </row>
    <row r="300" spans="1:122" s="121" customFormat="1" ht="22.35" customHeight="1" x14ac:dyDescent="0.25">
      <c r="A300" s="298"/>
      <c r="B300" s="299"/>
      <c r="C300" s="299"/>
      <c r="D300" s="299"/>
      <c r="E300" s="299"/>
      <c r="F300" s="299"/>
      <c r="G300" s="299"/>
      <c r="H300" s="299"/>
      <c r="I300" s="299"/>
      <c r="J300" s="299"/>
      <c r="K300" s="299"/>
      <c r="L300" s="299"/>
      <c r="M300" s="299"/>
      <c r="N300" s="299"/>
      <c r="O300" s="299"/>
      <c r="P300" s="299"/>
      <c r="Q300" s="299"/>
      <c r="R300" s="299"/>
      <c r="S300" s="299"/>
      <c r="T300" s="299"/>
      <c r="U300" s="299"/>
      <c r="V300" s="299"/>
      <c r="W300" s="299"/>
      <c r="X300" s="299"/>
      <c r="Y300" s="299"/>
      <c r="Z300" s="299"/>
      <c r="AA300" s="299"/>
      <c r="AB300" s="299"/>
      <c r="AC300" s="300"/>
      <c r="AD300" s="301"/>
      <c r="AE300" s="301"/>
      <c r="AF300" s="301"/>
      <c r="AG300" s="301"/>
      <c r="AH300" s="301"/>
      <c r="AI300" s="301"/>
      <c r="AJ300" s="301"/>
      <c r="AK300" s="301"/>
      <c r="AL300" s="301"/>
      <c r="AM300" s="301"/>
      <c r="AN300" s="301"/>
      <c r="AO300" s="301"/>
      <c r="AP300" s="301"/>
      <c r="AQ300" s="302"/>
      <c r="AR300" s="289"/>
      <c r="AS300" s="290"/>
      <c r="AT300" s="290"/>
      <c r="AU300" s="290"/>
      <c r="AV300" s="290"/>
      <c r="AW300" s="290"/>
      <c r="AX300" s="291"/>
      <c r="AY300" s="295"/>
      <c r="AZ300" s="296"/>
      <c r="BA300" s="296"/>
      <c r="BB300" s="296"/>
      <c r="BC300" s="296"/>
      <c r="BD300" s="296"/>
      <c r="BE300" s="296"/>
      <c r="BF300" s="296"/>
      <c r="BG300" s="295"/>
      <c r="BH300" s="296"/>
      <c r="BI300" s="296"/>
      <c r="BJ300" s="296"/>
      <c r="BK300" s="296"/>
      <c r="BL300" s="296"/>
      <c r="BM300" s="296"/>
      <c r="BN300" s="297"/>
      <c r="BO300" s="292"/>
      <c r="BP300" s="293"/>
      <c r="BQ300" s="293"/>
      <c r="BR300" s="293"/>
      <c r="BS300" s="293"/>
      <c r="BT300" s="293"/>
      <c r="BU300" s="293"/>
      <c r="BV300" s="293"/>
      <c r="BW300" s="293"/>
      <c r="BX300" s="294"/>
      <c r="BY300" s="292"/>
      <c r="BZ300" s="293"/>
      <c r="CA300" s="293"/>
      <c r="CB300" s="293"/>
      <c r="CC300" s="293"/>
      <c r="CD300" s="293"/>
      <c r="CE300" s="293"/>
      <c r="CF300" s="293"/>
      <c r="CG300" s="293"/>
      <c r="CH300" s="294"/>
      <c r="CI300" s="292"/>
      <c r="CJ300" s="293"/>
      <c r="CK300" s="293"/>
      <c r="CL300" s="293"/>
      <c r="CM300" s="293"/>
      <c r="CN300" s="293"/>
      <c r="CO300" s="293"/>
      <c r="CP300" s="293"/>
      <c r="CQ300" s="293"/>
      <c r="CR300" s="294"/>
      <c r="CS300" s="286">
        <f t="shared" si="19"/>
        <v>0</v>
      </c>
      <c r="CT300" s="287"/>
      <c r="CU300" s="287"/>
      <c r="CV300" s="287"/>
      <c r="CW300" s="287"/>
      <c r="CX300" s="287"/>
      <c r="CY300" s="287"/>
      <c r="CZ300" s="287"/>
      <c r="DA300" s="287"/>
      <c r="DB300" s="287"/>
      <c r="DC300" s="287"/>
      <c r="DD300" s="287"/>
      <c r="DE300" s="288"/>
      <c r="DF300" s="286">
        <f t="shared" si="20"/>
        <v>0</v>
      </c>
      <c r="DG300" s="287"/>
      <c r="DH300" s="287"/>
      <c r="DI300" s="287"/>
      <c r="DJ300" s="287"/>
      <c r="DK300" s="287"/>
      <c r="DL300" s="287"/>
      <c r="DM300" s="287"/>
      <c r="DN300" s="287"/>
      <c r="DO300" s="287"/>
      <c r="DP300" s="287"/>
      <c r="DQ300" s="287"/>
      <c r="DR300" s="288"/>
    </row>
    <row r="301" spans="1:122" s="121" customFormat="1" ht="22.35" customHeight="1" x14ac:dyDescent="0.25">
      <c r="A301" s="298"/>
      <c r="B301" s="299"/>
      <c r="C301" s="299"/>
      <c r="D301" s="299"/>
      <c r="E301" s="299"/>
      <c r="F301" s="299"/>
      <c r="G301" s="299"/>
      <c r="H301" s="299"/>
      <c r="I301" s="299"/>
      <c r="J301" s="299"/>
      <c r="K301" s="299"/>
      <c r="L301" s="299"/>
      <c r="M301" s="299"/>
      <c r="N301" s="299"/>
      <c r="O301" s="299"/>
      <c r="P301" s="299"/>
      <c r="Q301" s="299"/>
      <c r="R301" s="299"/>
      <c r="S301" s="299"/>
      <c r="T301" s="299"/>
      <c r="U301" s="299"/>
      <c r="V301" s="299"/>
      <c r="W301" s="299"/>
      <c r="X301" s="299"/>
      <c r="Y301" s="299"/>
      <c r="Z301" s="299"/>
      <c r="AA301" s="299"/>
      <c r="AB301" s="299"/>
      <c r="AC301" s="300"/>
      <c r="AD301" s="301"/>
      <c r="AE301" s="301"/>
      <c r="AF301" s="301"/>
      <c r="AG301" s="301"/>
      <c r="AH301" s="301"/>
      <c r="AI301" s="301"/>
      <c r="AJ301" s="301"/>
      <c r="AK301" s="301"/>
      <c r="AL301" s="301"/>
      <c r="AM301" s="301"/>
      <c r="AN301" s="301"/>
      <c r="AO301" s="301"/>
      <c r="AP301" s="301"/>
      <c r="AQ301" s="302"/>
      <c r="AR301" s="289"/>
      <c r="AS301" s="290"/>
      <c r="AT301" s="290"/>
      <c r="AU301" s="290"/>
      <c r="AV301" s="290"/>
      <c r="AW301" s="290"/>
      <c r="AX301" s="291"/>
      <c r="AY301" s="295"/>
      <c r="AZ301" s="296"/>
      <c r="BA301" s="296"/>
      <c r="BB301" s="296"/>
      <c r="BC301" s="296"/>
      <c r="BD301" s="296"/>
      <c r="BE301" s="296"/>
      <c r="BF301" s="296"/>
      <c r="BG301" s="295"/>
      <c r="BH301" s="296"/>
      <c r="BI301" s="296"/>
      <c r="BJ301" s="296"/>
      <c r="BK301" s="296"/>
      <c r="BL301" s="296"/>
      <c r="BM301" s="296"/>
      <c r="BN301" s="297"/>
      <c r="BO301" s="292"/>
      <c r="BP301" s="293"/>
      <c r="BQ301" s="293"/>
      <c r="BR301" s="293"/>
      <c r="BS301" s="293"/>
      <c r="BT301" s="293"/>
      <c r="BU301" s="293"/>
      <c r="BV301" s="293"/>
      <c r="BW301" s="293"/>
      <c r="BX301" s="294"/>
      <c r="BY301" s="292"/>
      <c r="BZ301" s="293"/>
      <c r="CA301" s="293"/>
      <c r="CB301" s="293"/>
      <c r="CC301" s="293"/>
      <c r="CD301" s="293"/>
      <c r="CE301" s="293"/>
      <c r="CF301" s="293"/>
      <c r="CG301" s="293"/>
      <c r="CH301" s="294"/>
      <c r="CI301" s="292"/>
      <c r="CJ301" s="293"/>
      <c r="CK301" s="293"/>
      <c r="CL301" s="293"/>
      <c r="CM301" s="293"/>
      <c r="CN301" s="293"/>
      <c r="CO301" s="293"/>
      <c r="CP301" s="293"/>
      <c r="CQ301" s="293"/>
      <c r="CR301" s="294"/>
      <c r="CS301" s="286">
        <f t="shared" si="19"/>
        <v>0</v>
      </c>
      <c r="CT301" s="287"/>
      <c r="CU301" s="287"/>
      <c r="CV301" s="287"/>
      <c r="CW301" s="287"/>
      <c r="CX301" s="287"/>
      <c r="CY301" s="287"/>
      <c r="CZ301" s="287"/>
      <c r="DA301" s="287"/>
      <c r="DB301" s="287"/>
      <c r="DC301" s="287"/>
      <c r="DD301" s="287"/>
      <c r="DE301" s="288"/>
      <c r="DF301" s="286">
        <f t="shared" si="20"/>
        <v>0</v>
      </c>
      <c r="DG301" s="287"/>
      <c r="DH301" s="287"/>
      <c r="DI301" s="287"/>
      <c r="DJ301" s="287"/>
      <c r="DK301" s="287"/>
      <c r="DL301" s="287"/>
      <c r="DM301" s="287"/>
      <c r="DN301" s="287"/>
      <c r="DO301" s="287"/>
      <c r="DP301" s="287"/>
      <c r="DQ301" s="287"/>
      <c r="DR301" s="288"/>
    </row>
    <row r="302" spans="1:122" s="121" customFormat="1" ht="22.35" customHeight="1" x14ac:dyDescent="0.25">
      <c r="A302" s="298"/>
      <c r="B302" s="299"/>
      <c r="C302" s="299"/>
      <c r="D302" s="299"/>
      <c r="E302" s="299"/>
      <c r="F302" s="299"/>
      <c r="G302" s="299"/>
      <c r="H302" s="299"/>
      <c r="I302" s="299"/>
      <c r="J302" s="299"/>
      <c r="K302" s="299"/>
      <c r="L302" s="299"/>
      <c r="M302" s="299"/>
      <c r="N302" s="299"/>
      <c r="O302" s="299"/>
      <c r="P302" s="299"/>
      <c r="Q302" s="299"/>
      <c r="R302" s="299"/>
      <c r="S302" s="299"/>
      <c r="T302" s="299"/>
      <c r="U302" s="299"/>
      <c r="V302" s="299"/>
      <c r="W302" s="299"/>
      <c r="X302" s="299"/>
      <c r="Y302" s="299"/>
      <c r="Z302" s="299"/>
      <c r="AA302" s="299"/>
      <c r="AB302" s="299"/>
      <c r="AC302" s="300"/>
      <c r="AD302" s="301"/>
      <c r="AE302" s="301"/>
      <c r="AF302" s="301"/>
      <c r="AG302" s="301"/>
      <c r="AH302" s="301"/>
      <c r="AI302" s="301"/>
      <c r="AJ302" s="301"/>
      <c r="AK302" s="301"/>
      <c r="AL302" s="301"/>
      <c r="AM302" s="301"/>
      <c r="AN302" s="301"/>
      <c r="AO302" s="301"/>
      <c r="AP302" s="301"/>
      <c r="AQ302" s="302"/>
      <c r="AR302" s="289"/>
      <c r="AS302" s="290"/>
      <c r="AT302" s="290"/>
      <c r="AU302" s="290"/>
      <c r="AV302" s="290"/>
      <c r="AW302" s="290"/>
      <c r="AX302" s="291"/>
      <c r="AY302" s="295"/>
      <c r="AZ302" s="296"/>
      <c r="BA302" s="296"/>
      <c r="BB302" s="296"/>
      <c r="BC302" s="296"/>
      <c r="BD302" s="296"/>
      <c r="BE302" s="296"/>
      <c r="BF302" s="296"/>
      <c r="BG302" s="295"/>
      <c r="BH302" s="296"/>
      <c r="BI302" s="296"/>
      <c r="BJ302" s="296"/>
      <c r="BK302" s="296"/>
      <c r="BL302" s="296"/>
      <c r="BM302" s="296"/>
      <c r="BN302" s="297"/>
      <c r="BO302" s="292"/>
      <c r="BP302" s="293"/>
      <c r="BQ302" s="293"/>
      <c r="BR302" s="293"/>
      <c r="BS302" s="293"/>
      <c r="BT302" s="293"/>
      <c r="BU302" s="293"/>
      <c r="BV302" s="293"/>
      <c r="BW302" s="293"/>
      <c r="BX302" s="294"/>
      <c r="BY302" s="292"/>
      <c r="BZ302" s="293"/>
      <c r="CA302" s="293"/>
      <c r="CB302" s="293"/>
      <c r="CC302" s="293"/>
      <c r="CD302" s="293"/>
      <c r="CE302" s="293"/>
      <c r="CF302" s="293"/>
      <c r="CG302" s="293"/>
      <c r="CH302" s="294"/>
      <c r="CI302" s="292"/>
      <c r="CJ302" s="293"/>
      <c r="CK302" s="293"/>
      <c r="CL302" s="293"/>
      <c r="CM302" s="293"/>
      <c r="CN302" s="293"/>
      <c r="CO302" s="293"/>
      <c r="CP302" s="293"/>
      <c r="CQ302" s="293"/>
      <c r="CR302" s="294"/>
      <c r="CS302" s="286">
        <f t="shared" si="19"/>
        <v>0</v>
      </c>
      <c r="CT302" s="287"/>
      <c r="CU302" s="287"/>
      <c r="CV302" s="287"/>
      <c r="CW302" s="287"/>
      <c r="CX302" s="287"/>
      <c r="CY302" s="287"/>
      <c r="CZ302" s="287"/>
      <c r="DA302" s="287"/>
      <c r="DB302" s="287"/>
      <c r="DC302" s="287"/>
      <c r="DD302" s="287"/>
      <c r="DE302" s="288"/>
      <c r="DF302" s="286">
        <f t="shared" si="20"/>
        <v>0</v>
      </c>
      <c r="DG302" s="287"/>
      <c r="DH302" s="287"/>
      <c r="DI302" s="287"/>
      <c r="DJ302" s="287"/>
      <c r="DK302" s="287"/>
      <c r="DL302" s="287"/>
      <c r="DM302" s="287"/>
      <c r="DN302" s="287"/>
      <c r="DO302" s="287"/>
      <c r="DP302" s="287"/>
      <c r="DQ302" s="287"/>
      <c r="DR302" s="288"/>
    </row>
    <row r="303" spans="1:122" s="121" customFormat="1" ht="22.35" customHeight="1" x14ac:dyDescent="0.25">
      <c r="A303" s="298"/>
      <c r="B303" s="299"/>
      <c r="C303" s="299"/>
      <c r="D303" s="299"/>
      <c r="E303" s="299"/>
      <c r="F303" s="299"/>
      <c r="G303" s="299"/>
      <c r="H303" s="299"/>
      <c r="I303" s="299"/>
      <c r="J303" s="299"/>
      <c r="K303" s="299"/>
      <c r="L303" s="299"/>
      <c r="M303" s="299"/>
      <c r="N303" s="299"/>
      <c r="O303" s="299"/>
      <c r="P303" s="299"/>
      <c r="Q303" s="299"/>
      <c r="R303" s="299"/>
      <c r="S303" s="299"/>
      <c r="T303" s="299"/>
      <c r="U303" s="299"/>
      <c r="V303" s="299"/>
      <c r="W303" s="299"/>
      <c r="X303" s="299"/>
      <c r="Y303" s="299"/>
      <c r="Z303" s="299"/>
      <c r="AA303" s="299"/>
      <c r="AB303" s="299"/>
      <c r="AC303" s="300"/>
      <c r="AD303" s="301"/>
      <c r="AE303" s="301"/>
      <c r="AF303" s="301"/>
      <c r="AG303" s="301"/>
      <c r="AH303" s="301"/>
      <c r="AI303" s="301"/>
      <c r="AJ303" s="301"/>
      <c r="AK303" s="301"/>
      <c r="AL303" s="301"/>
      <c r="AM303" s="301"/>
      <c r="AN303" s="301"/>
      <c r="AO303" s="301"/>
      <c r="AP303" s="301"/>
      <c r="AQ303" s="302"/>
      <c r="AR303" s="289"/>
      <c r="AS303" s="290"/>
      <c r="AT303" s="290"/>
      <c r="AU303" s="290"/>
      <c r="AV303" s="290"/>
      <c r="AW303" s="290"/>
      <c r="AX303" s="291"/>
      <c r="AY303" s="295"/>
      <c r="AZ303" s="296"/>
      <c r="BA303" s="296"/>
      <c r="BB303" s="296"/>
      <c r="BC303" s="296"/>
      <c r="BD303" s="296"/>
      <c r="BE303" s="296"/>
      <c r="BF303" s="296"/>
      <c r="BG303" s="295"/>
      <c r="BH303" s="296"/>
      <c r="BI303" s="296"/>
      <c r="BJ303" s="296"/>
      <c r="BK303" s="296"/>
      <c r="BL303" s="296"/>
      <c r="BM303" s="296"/>
      <c r="BN303" s="297"/>
      <c r="BO303" s="292"/>
      <c r="BP303" s="293"/>
      <c r="BQ303" s="293"/>
      <c r="BR303" s="293"/>
      <c r="BS303" s="293"/>
      <c r="BT303" s="293"/>
      <c r="BU303" s="293"/>
      <c r="BV303" s="293"/>
      <c r="BW303" s="293"/>
      <c r="BX303" s="294"/>
      <c r="BY303" s="292"/>
      <c r="BZ303" s="293"/>
      <c r="CA303" s="293"/>
      <c r="CB303" s="293"/>
      <c r="CC303" s="293"/>
      <c r="CD303" s="293"/>
      <c r="CE303" s="293"/>
      <c r="CF303" s="293"/>
      <c r="CG303" s="293"/>
      <c r="CH303" s="294"/>
      <c r="CI303" s="292"/>
      <c r="CJ303" s="293"/>
      <c r="CK303" s="293"/>
      <c r="CL303" s="293"/>
      <c r="CM303" s="293"/>
      <c r="CN303" s="293"/>
      <c r="CO303" s="293"/>
      <c r="CP303" s="293"/>
      <c r="CQ303" s="293"/>
      <c r="CR303" s="294"/>
      <c r="CS303" s="286">
        <f t="shared" si="19"/>
        <v>0</v>
      </c>
      <c r="CT303" s="287"/>
      <c r="CU303" s="287"/>
      <c r="CV303" s="287"/>
      <c r="CW303" s="287"/>
      <c r="CX303" s="287"/>
      <c r="CY303" s="287"/>
      <c r="CZ303" s="287"/>
      <c r="DA303" s="287"/>
      <c r="DB303" s="287"/>
      <c r="DC303" s="287"/>
      <c r="DD303" s="287"/>
      <c r="DE303" s="288"/>
      <c r="DF303" s="286">
        <f t="shared" si="20"/>
        <v>0</v>
      </c>
      <c r="DG303" s="287"/>
      <c r="DH303" s="287"/>
      <c r="DI303" s="287"/>
      <c r="DJ303" s="287"/>
      <c r="DK303" s="287"/>
      <c r="DL303" s="287"/>
      <c r="DM303" s="287"/>
      <c r="DN303" s="287"/>
      <c r="DO303" s="287"/>
      <c r="DP303" s="287"/>
      <c r="DQ303" s="287"/>
      <c r="DR303" s="288"/>
    </row>
    <row r="304" spans="1:122" s="121" customFormat="1" ht="22.35" customHeight="1" thickBot="1" x14ac:dyDescent="0.3">
      <c r="A304" s="464"/>
      <c r="B304" s="465"/>
      <c r="C304" s="465"/>
      <c r="D304" s="465"/>
      <c r="E304" s="465"/>
      <c r="F304" s="465"/>
      <c r="G304" s="465"/>
      <c r="H304" s="465"/>
      <c r="I304" s="465"/>
      <c r="J304" s="465"/>
      <c r="K304" s="465"/>
      <c r="L304" s="465"/>
      <c r="M304" s="465"/>
      <c r="N304" s="465"/>
      <c r="O304" s="465"/>
      <c r="P304" s="465"/>
      <c r="Q304" s="465"/>
      <c r="R304" s="465"/>
      <c r="S304" s="465"/>
      <c r="T304" s="465"/>
      <c r="U304" s="465"/>
      <c r="V304" s="465"/>
      <c r="W304" s="465"/>
      <c r="X304" s="465"/>
      <c r="Y304" s="465"/>
      <c r="Z304" s="465"/>
      <c r="AA304" s="465"/>
      <c r="AB304" s="465"/>
      <c r="AC304" s="497"/>
      <c r="AD304" s="498"/>
      <c r="AE304" s="498"/>
      <c r="AF304" s="498"/>
      <c r="AG304" s="498"/>
      <c r="AH304" s="498"/>
      <c r="AI304" s="498"/>
      <c r="AJ304" s="498"/>
      <c r="AK304" s="498"/>
      <c r="AL304" s="498"/>
      <c r="AM304" s="498"/>
      <c r="AN304" s="498"/>
      <c r="AO304" s="498"/>
      <c r="AP304" s="498"/>
      <c r="AQ304" s="499"/>
      <c r="AR304" s="482"/>
      <c r="AS304" s="483"/>
      <c r="AT304" s="483"/>
      <c r="AU304" s="483"/>
      <c r="AV304" s="483"/>
      <c r="AW304" s="483"/>
      <c r="AX304" s="484"/>
      <c r="AY304" s="466"/>
      <c r="AZ304" s="467"/>
      <c r="BA304" s="467"/>
      <c r="BB304" s="467"/>
      <c r="BC304" s="467"/>
      <c r="BD304" s="467"/>
      <c r="BE304" s="467"/>
      <c r="BF304" s="467"/>
      <c r="BG304" s="466"/>
      <c r="BH304" s="467"/>
      <c r="BI304" s="467"/>
      <c r="BJ304" s="467"/>
      <c r="BK304" s="467"/>
      <c r="BL304" s="467"/>
      <c r="BM304" s="467"/>
      <c r="BN304" s="521"/>
      <c r="BO304" s="509"/>
      <c r="BP304" s="510"/>
      <c r="BQ304" s="510"/>
      <c r="BR304" s="510"/>
      <c r="BS304" s="510"/>
      <c r="BT304" s="510"/>
      <c r="BU304" s="510"/>
      <c r="BV304" s="510"/>
      <c r="BW304" s="510"/>
      <c r="BX304" s="511"/>
      <c r="BY304" s="509"/>
      <c r="BZ304" s="510"/>
      <c r="CA304" s="510"/>
      <c r="CB304" s="510"/>
      <c r="CC304" s="510"/>
      <c r="CD304" s="510"/>
      <c r="CE304" s="510"/>
      <c r="CF304" s="510"/>
      <c r="CG304" s="510"/>
      <c r="CH304" s="511"/>
      <c r="CI304" s="509"/>
      <c r="CJ304" s="510"/>
      <c r="CK304" s="510"/>
      <c r="CL304" s="510"/>
      <c r="CM304" s="510"/>
      <c r="CN304" s="510"/>
      <c r="CO304" s="510"/>
      <c r="CP304" s="510"/>
      <c r="CQ304" s="510"/>
      <c r="CR304" s="511"/>
      <c r="CS304" s="461">
        <f t="shared" si="19"/>
        <v>0</v>
      </c>
      <c r="CT304" s="462"/>
      <c r="CU304" s="462"/>
      <c r="CV304" s="462"/>
      <c r="CW304" s="462"/>
      <c r="CX304" s="462"/>
      <c r="CY304" s="462"/>
      <c r="CZ304" s="462"/>
      <c r="DA304" s="462"/>
      <c r="DB304" s="462"/>
      <c r="DC304" s="462"/>
      <c r="DD304" s="462"/>
      <c r="DE304" s="463"/>
      <c r="DF304" s="286">
        <f t="shared" si="20"/>
        <v>0</v>
      </c>
      <c r="DG304" s="287"/>
      <c r="DH304" s="287"/>
      <c r="DI304" s="287"/>
      <c r="DJ304" s="287"/>
      <c r="DK304" s="287"/>
      <c r="DL304" s="287"/>
      <c r="DM304" s="287"/>
      <c r="DN304" s="287"/>
      <c r="DO304" s="287"/>
      <c r="DP304" s="287"/>
      <c r="DQ304" s="287"/>
      <c r="DR304" s="288"/>
    </row>
    <row r="305" spans="1:122" s="6" customFormat="1" ht="9" customHeight="1" thickTop="1" x14ac:dyDescent="0.15">
      <c r="AT305" s="475" t="s">
        <v>40</v>
      </c>
      <c r="AU305" s="475"/>
      <c r="AV305" s="475"/>
      <c r="AW305" s="475"/>
      <c r="AX305" s="475"/>
      <c r="AY305" s="475"/>
      <c r="AZ305" s="475"/>
      <c r="BA305" s="475"/>
      <c r="BB305" s="475"/>
      <c r="BC305" s="475"/>
      <c r="BD305" s="475"/>
      <c r="BE305" s="475"/>
      <c r="BF305" s="475"/>
      <c r="BG305" s="475"/>
      <c r="BH305" s="475"/>
      <c r="BI305" s="475"/>
      <c r="BJ305" s="475"/>
      <c r="BK305" s="475"/>
      <c r="BL305" s="475"/>
      <c r="BM305" s="475"/>
      <c r="BN305" s="475"/>
      <c r="BO305" s="512">
        <f>SUM($BO$105:$BO$132)+SUM($BO$148:$BO$175)+SUM($BO$191:$BO$218)+SUM($BO$234:$BO$261)+SUM($BO$277:$BO$304)</f>
        <v>40</v>
      </c>
      <c r="BP305" s="513"/>
      <c r="BQ305" s="513"/>
      <c r="BR305" s="513"/>
      <c r="BS305" s="513"/>
      <c r="BT305" s="513"/>
      <c r="BU305" s="513"/>
      <c r="BV305" s="513"/>
      <c r="BW305" s="513"/>
      <c r="BX305" s="514"/>
      <c r="BY305" s="512">
        <f>SUM($BY$105:$BY$132)+SUM($BY$148:$BY$175)+SUM($BY$191:$BY$218)+SUM($BY$234:$BY$261)+SUM($BY$277:$BY$304)</f>
        <v>1</v>
      </c>
      <c r="BZ305" s="513"/>
      <c r="CA305" s="513"/>
      <c r="CB305" s="513"/>
      <c r="CC305" s="513"/>
      <c r="CD305" s="513"/>
      <c r="CE305" s="513"/>
      <c r="CF305" s="513"/>
      <c r="CG305" s="513"/>
      <c r="CH305" s="514"/>
      <c r="CI305" s="512">
        <f>SUM($CI$105:$CI$132)+SUM($CI$148:$CI$175)+SUM($CI$191:$CI$218)+SUM($CI$234:$CI$261)+SUM($CI$277:$CI$304)</f>
        <v>0</v>
      </c>
      <c r="CJ305" s="513"/>
      <c r="CK305" s="513"/>
      <c r="CL305" s="513"/>
      <c r="CM305" s="513"/>
      <c r="CN305" s="513"/>
      <c r="CO305" s="513"/>
      <c r="CP305" s="513"/>
      <c r="CQ305" s="513"/>
      <c r="CR305" s="514"/>
      <c r="CS305" s="476">
        <f>SUM($CS$105:$CS$132)+SUM($CS$148:$CS$175)+SUM($CS$191:$CS$218)+SUM($CS$234:$CS$261)+SUM($CS$277:$CS$304)</f>
        <v>1471.8999999999999</v>
      </c>
      <c r="CT305" s="477"/>
      <c r="CU305" s="477"/>
      <c r="CV305" s="477"/>
      <c r="CW305" s="477"/>
      <c r="CX305" s="477"/>
      <c r="CY305" s="477"/>
      <c r="CZ305" s="477"/>
      <c r="DA305" s="477"/>
      <c r="DB305" s="477"/>
      <c r="DC305" s="477"/>
      <c r="DD305" s="477"/>
      <c r="DE305" s="478"/>
      <c r="DF305" s="479">
        <f>SUM($DF$105:$DF$132)+SUM($DF$148:$DF$175)+SUM($DF$191:$DF$218)+SUM($DF$234:$DF$261)+SUM($DF$277:$DF$304)</f>
        <v>1489.85</v>
      </c>
      <c r="DG305" s="480"/>
      <c r="DH305" s="480"/>
      <c r="DI305" s="480"/>
      <c r="DJ305" s="480"/>
      <c r="DK305" s="480"/>
      <c r="DL305" s="480"/>
      <c r="DM305" s="480"/>
      <c r="DN305" s="480"/>
      <c r="DO305" s="480"/>
      <c r="DP305" s="480"/>
      <c r="DQ305" s="480"/>
      <c r="DR305" s="481"/>
    </row>
    <row r="306" spans="1:122" s="6" customFormat="1" ht="8.25" customHeight="1" x14ac:dyDescent="0.15">
      <c r="A306" s="184" t="s">
        <v>95</v>
      </c>
      <c r="AT306" s="475"/>
      <c r="AU306" s="475"/>
      <c r="AV306" s="475"/>
      <c r="AW306" s="475"/>
      <c r="AX306" s="475"/>
      <c r="AY306" s="475"/>
      <c r="AZ306" s="475"/>
      <c r="BA306" s="475"/>
      <c r="BB306" s="475"/>
      <c r="BC306" s="475"/>
      <c r="BD306" s="475"/>
      <c r="BE306" s="475"/>
      <c r="BF306" s="475"/>
      <c r="BG306" s="475"/>
      <c r="BH306" s="475"/>
      <c r="BI306" s="475"/>
      <c r="BJ306" s="475"/>
      <c r="BK306" s="475"/>
      <c r="BL306" s="475"/>
      <c r="BM306" s="475"/>
      <c r="BN306" s="475"/>
      <c r="BO306" s="515"/>
      <c r="BP306" s="516"/>
      <c r="BQ306" s="516"/>
      <c r="BR306" s="516"/>
      <c r="BS306" s="516"/>
      <c r="BT306" s="516"/>
      <c r="BU306" s="516"/>
      <c r="BV306" s="516"/>
      <c r="BW306" s="516"/>
      <c r="BX306" s="517"/>
      <c r="BY306" s="515"/>
      <c r="BZ306" s="516"/>
      <c r="CA306" s="516"/>
      <c r="CB306" s="516"/>
      <c r="CC306" s="516"/>
      <c r="CD306" s="516"/>
      <c r="CE306" s="516"/>
      <c r="CF306" s="516"/>
      <c r="CG306" s="516"/>
      <c r="CH306" s="517"/>
      <c r="CI306" s="515"/>
      <c r="CJ306" s="516"/>
      <c r="CK306" s="516"/>
      <c r="CL306" s="516"/>
      <c r="CM306" s="516"/>
      <c r="CN306" s="516"/>
      <c r="CO306" s="516"/>
      <c r="CP306" s="516"/>
      <c r="CQ306" s="516"/>
      <c r="CR306" s="517"/>
      <c r="CS306" s="476"/>
      <c r="CT306" s="477"/>
      <c r="CU306" s="477"/>
      <c r="CV306" s="477"/>
      <c r="CW306" s="477"/>
      <c r="CX306" s="477"/>
      <c r="CY306" s="477"/>
      <c r="CZ306" s="477"/>
      <c r="DA306" s="477"/>
      <c r="DB306" s="477"/>
      <c r="DC306" s="477"/>
      <c r="DD306" s="477"/>
      <c r="DE306" s="478"/>
      <c r="DF306" s="476"/>
      <c r="DG306" s="477"/>
      <c r="DH306" s="477"/>
      <c r="DI306" s="477"/>
      <c r="DJ306" s="477"/>
      <c r="DK306" s="477"/>
      <c r="DL306" s="477"/>
      <c r="DM306" s="477"/>
      <c r="DN306" s="477"/>
      <c r="DO306" s="477"/>
      <c r="DP306" s="477"/>
      <c r="DQ306" s="477"/>
      <c r="DR306" s="478"/>
    </row>
    <row r="307" spans="1:122" s="6" customFormat="1" ht="8.25" customHeight="1" x14ac:dyDescent="0.15">
      <c r="A307" s="6" t="s">
        <v>92</v>
      </c>
      <c r="AT307" s="475"/>
      <c r="AU307" s="475"/>
      <c r="AV307" s="475"/>
      <c r="AW307" s="475"/>
      <c r="AX307" s="475"/>
      <c r="AY307" s="475"/>
      <c r="AZ307" s="475"/>
      <c r="BA307" s="475"/>
      <c r="BB307" s="475"/>
      <c r="BC307" s="475"/>
      <c r="BD307" s="475"/>
      <c r="BE307" s="475"/>
      <c r="BF307" s="475"/>
      <c r="BG307" s="475"/>
      <c r="BH307" s="475"/>
      <c r="BI307" s="475"/>
      <c r="BJ307" s="475"/>
      <c r="BK307" s="475"/>
      <c r="BL307" s="475"/>
      <c r="BM307" s="475"/>
      <c r="BN307" s="475"/>
      <c r="BO307" s="518"/>
      <c r="BP307" s="519"/>
      <c r="BQ307" s="519"/>
      <c r="BR307" s="519"/>
      <c r="BS307" s="519"/>
      <c r="BT307" s="519"/>
      <c r="BU307" s="519"/>
      <c r="BV307" s="519"/>
      <c r="BW307" s="519"/>
      <c r="BX307" s="520"/>
      <c r="BY307" s="518"/>
      <c r="BZ307" s="519"/>
      <c r="CA307" s="519"/>
      <c r="CB307" s="519"/>
      <c r="CC307" s="519"/>
      <c r="CD307" s="519"/>
      <c r="CE307" s="519"/>
      <c r="CF307" s="519"/>
      <c r="CG307" s="519"/>
      <c r="CH307" s="520"/>
      <c r="CI307" s="518"/>
      <c r="CJ307" s="519"/>
      <c r="CK307" s="519"/>
      <c r="CL307" s="519"/>
      <c r="CM307" s="519"/>
      <c r="CN307" s="519"/>
      <c r="CO307" s="519"/>
      <c r="CP307" s="519"/>
      <c r="CQ307" s="519"/>
      <c r="CR307" s="520"/>
      <c r="CS307" s="286"/>
      <c r="CT307" s="287"/>
      <c r="CU307" s="287"/>
      <c r="CV307" s="287"/>
      <c r="CW307" s="287"/>
      <c r="CX307" s="287"/>
      <c r="CY307" s="287"/>
      <c r="CZ307" s="287"/>
      <c r="DA307" s="287"/>
      <c r="DB307" s="287"/>
      <c r="DC307" s="287"/>
      <c r="DD307" s="287"/>
      <c r="DE307" s="288"/>
      <c r="DF307" s="286"/>
      <c r="DG307" s="287"/>
      <c r="DH307" s="287"/>
      <c r="DI307" s="287"/>
      <c r="DJ307" s="287"/>
      <c r="DK307" s="287"/>
      <c r="DL307" s="287"/>
      <c r="DM307" s="287"/>
      <c r="DN307" s="287"/>
      <c r="DO307" s="287"/>
      <c r="DP307" s="287"/>
      <c r="DQ307" s="287"/>
      <c r="DR307" s="288"/>
    </row>
    <row r="308" spans="1:122" s="6" customFormat="1" ht="7.8" x14ac:dyDescent="0.15">
      <c r="A308" s="6" t="s">
        <v>93</v>
      </c>
      <c r="BH308" s="122"/>
      <c r="BO308" s="500" t="s">
        <v>71</v>
      </c>
      <c r="BP308" s="501"/>
      <c r="BQ308" s="501"/>
      <c r="BR308" s="501"/>
      <c r="BS308" s="501"/>
      <c r="BT308" s="501"/>
      <c r="BU308" s="501"/>
      <c r="BV308" s="501"/>
      <c r="BW308" s="501"/>
      <c r="BX308" s="501"/>
      <c r="BY308" s="501"/>
      <c r="BZ308" s="501"/>
      <c r="CA308" s="501"/>
      <c r="CB308" s="501"/>
      <c r="CC308" s="501"/>
      <c r="CD308" s="501"/>
      <c r="CE308" s="501"/>
      <c r="CF308" s="501"/>
      <c r="CG308" s="501"/>
      <c r="CH308" s="501"/>
      <c r="CI308" s="501"/>
      <c r="CJ308" s="501"/>
      <c r="CK308" s="501"/>
      <c r="CL308" s="501"/>
      <c r="CM308" s="501"/>
      <c r="CN308" s="501"/>
      <c r="CO308" s="501"/>
      <c r="CP308" s="501"/>
      <c r="CQ308" s="501"/>
      <c r="CR308" s="502"/>
      <c r="CS308" s="122"/>
      <c r="CT308" s="122"/>
      <c r="CU308" s="122"/>
      <c r="CV308" s="122"/>
      <c r="CW308" s="122"/>
      <c r="CX308" s="122"/>
      <c r="CY308" s="122"/>
      <c r="CZ308" s="122"/>
      <c r="DA308" s="122"/>
      <c r="DB308" s="122"/>
      <c r="DC308" s="122"/>
      <c r="DD308" s="122"/>
      <c r="DE308" s="122"/>
      <c r="DF308" s="122"/>
      <c r="DG308" s="122"/>
      <c r="DH308" s="122"/>
      <c r="DI308" s="183"/>
      <c r="DJ308" s="183"/>
      <c r="DK308" s="183"/>
      <c r="DL308" s="183"/>
      <c r="DM308" s="183"/>
      <c r="DN308" s="183"/>
      <c r="DO308" s="183"/>
      <c r="DP308" s="183"/>
      <c r="DQ308" s="183"/>
      <c r="DR308" s="183"/>
    </row>
    <row r="309" spans="1:122" s="6" customFormat="1" ht="8.25" customHeight="1" x14ac:dyDescent="0.15">
      <c r="A309" s="6" t="s">
        <v>94</v>
      </c>
      <c r="BH309" s="122"/>
      <c r="BO309" s="503">
        <f>SUM(BO305+BY305+CI305)</f>
        <v>41</v>
      </c>
      <c r="BP309" s="504"/>
      <c r="BQ309" s="504"/>
      <c r="BR309" s="504"/>
      <c r="BS309" s="504"/>
      <c r="BT309" s="504"/>
      <c r="BU309" s="504"/>
      <c r="BV309" s="504"/>
      <c r="BW309" s="504"/>
      <c r="BX309" s="504"/>
      <c r="BY309" s="504"/>
      <c r="BZ309" s="504"/>
      <c r="CA309" s="504"/>
      <c r="CB309" s="504"/>
      <c r="CC309" s="504"/>
      <c r="CD309" s="504"/>
      <c r="CE309" s="504"/>
      <c r="CF309" s="504"/>
      <c r="CG309" s="504"/>
      <c r="CH309" s="504"/>
      <c r="CI309" s="504"/>
      <c r="CJ309" s="504"/>
      <c r="CK309" s="504"/>
      <c r="CL309" s="504"/>
      <c r="CM309" s="504"/>
      <c r="CN309" s="504"/>
      <c r="CO309" s="504"/>
      <c r="CP309" s="504"/>
      <c r="CQ309" s="504"/>
      <c r="CR309" s="505"/>
      <c r="CS309" s="122"/>
      <c r="CT309" s="122"/>
      <c r="CU309" s="122"/>
      <c r="CV309" s="122"/>
      <c r="CW309" s="122"/>
      <c r="CX309" s="122"/>
      <c r="CY309" s="122"/>
      <c r="CZ309" s="122"/>
      <c r="DA309" s="122"/>
      <c r="DB309" s="122"/>
      <c r="DC309" s="122"/>
      <c r="DD309" s="122"/>
      <c r="DE309" s="122"/>
      <c r="DF309" s="122"/>
      <c r="DG309" s="122"/>
      <c r="DH309" s="122"/>
      <c r="DI309" s="183"/>
      <c r="DJ309" s="183"/>
      <c r="DK309" s="183"/>
      <c r="DL309" s="183"/>
      <c r="DM309" s="183"/>
      <c r="DN309" s="183"/>
      <c r="DO309" s="183"/>
      <c r="DP309" s="183"/>
      <c r="DQ309" s="183"/>
      <c r="DR309" s="183"/>
    </row>
    <row r="310" spans="1:122" s="6" customFormat="1" ht="8.25" customHeight="1" x14ac:dyDescent="0.15">
      <c r="A310" s="6" t="s">
        <v>96</v>
      </c>
      <c r="BH310" s="185"/>
      <c r="BO310" s="506"/>
      <c r="BP310" s="507"/>
      <c r="BQ310" s="507"/>
      <c r="BR310" s="507"/>
      <c r="BS310" s="507"/>
      <c r="BT310" s="507"/>
      <c r="BU310" s="507"/>
      <c r="BV310" s="507"/>
      <c r="BW310" s="507"/>
      <c r="BX310" s="507"/>
      <c r="BY310" s="507"/>
      <c r="BZ310" s="507"/>
      <c r="CA310" s="507"/>
      <c r="CB310" s="507"/>
      <c r="CC310" s="507"/>
      <c r="CD310" s="507"/>
      <c r="CE310" s="507"/>
      <c r="CF310" s="507"/>
      <c r="CG310" s="507"/>
      <c r="CH310" s="507"/>
      <c r="CI310" s="507"/>
      <c r="CJ310" s="507"/>
      <c r="CK310" s="507"/>
      <c r="CL310" s="507"/>
      <c r="CM310" s="507"/>
      <c r="CN310" s="507"/>
      <c r="CO310" s="507"/>
      <c r="CP310" s="507"/>
      <c r="CQ310" s="507"/>
      <c r="CR310" s="508"/>
      <c r="CS310" s="185"/>
      <c r="CT310" s="185"/>
      <c r="CU310" s="185"/>
      <c r="CV310" s="185"/>
      <c r="CW310" s="185"/>
      <c r="CX310" s="185"/>
      <c r="CY310" s="185"/>
      <c r="CZ310" s="185"/>
      <c r="DA310" s="185"/>
      <c r="DB310" s="185"/>
      <c r="DC310" s="185"/>
      <c r="DD310" s="185"/>
      <c r="DE310" s="185"/>
      <c r="DF310" s="185"/>
      <c r="DG310" s="185"/>
      <c r="DH310" s="185"/>
      <c r="DI310" s="94"/>
      <c r="DJ310" s="94"/>
      <c r="DK310" s="94"/>
      <c r="DL310" s="94"/>
      <c r="DM310" s="94"/>
      <c r="DN310" s="94"/>
      <c r="DO310" s="94"/>
      <c r="DP310" s="94"/>
      <c r="DQ310" s="94"/>
      <c r="DR310" s="94"/>
    </row>
  </sheetData>
  <sheetProtection algorithmName="SHA-512" hashValue="1+3q7zdLXRnqMO29yyz97hso3YHgEpe4LIinAvlcoVju/ZkGiAAJOXrxfAu6RWonaLAqJZnCiewZdXFfk+7dOw==" saltValue="pGLb4LtyMQ1pbU1sPrZTng==" spinCount="100000" sheet="1" objects="1" scenarios="1"/>
  <mergeCells count="1829">
    <mergeCell ref="BO308:CR308"/>
    <mergeCell ref="BO309:CR310"/>
    <mergeCell ref="DF303:DR303"/>
    <mergeCell ref="A304:AB304"/>
    <mergeCell ref="AC304:AQ304"/>
    <mergeCell ref="AR304:AX304"/>
    <mergeCell ref="AY304:BF304"/>
    <mergeCell ref="BG304:BN304"/>
    <mergeCell ref="BO304:BX304"/>
    <mergeCell ref="BY304:CH304"/>
    <mergeCell ref="CI304:CR304"/>
    <mergeCell ref="CS304:DE304"/>
    <mergeCell ref="DF304:DR304"/>
    <mergeCell ref="A303:AB303"/>
    <mergeCell ref="AC303:AQ303"/>
    <mergeCell ref="AR303:AX303"/>
    <mergeCell ref="AY303:BF303"/>
    <mergeCell ref="BG303:BN303"/>
    <mergeCell ref="BO303:BX303"/>
    <mergeCell ref="BY303:CH303"/>
    <mergeCell ref="CI303:CR303"/>
    <mergeCell ref="CS303:DE303"/>
    <mergeCell ref="AT305:BN307"/>
    <mergeCell ref="BO305:BX307"/>
    <mergeCell ref="BY305:CH307"/>
    <mergeCell ref="CI305:CR307"/>
    <mergeCell ref="CS305:DE307"/>
    <mergeCell ref="DF305:DR307"/>
    <mergeCell ref="A302:AB302"/>
    <mergeCell ref="AC302:AQ302"/>
    <mergeCell ref="AR302:AX302"/>
    <mergeCell ref="AY302:BF302"/>
    <mergeCell ref="BG302:BN302"/>
    <mergeCell ref="BO302:BX302"/>
    <mergeCell ref="BY302:CH302"/>
    <mergeCell ref="CI302:CR302"/>
    <mergeCell ref="CS302:DE302"/>
    <mergeCell ref="DF302:DR302"/>
    <mergeCell ref="A301:AB301"/>
    <mergeCell ref="AC301:AQ301"/>
    <mergeCell ref="AR301:AX301"/>
    <mergeCell ref="AY301:BF301"/>
    <mergeCell ref="BG301:BN301"/>
    <mergeCell ref="BO301:BX301"/>
    <mergeCell ref="BY301:CH301"/>
    <mergeCell ref="CI301:CR301"/>
    <mergeCell ref="CS301:DE301"/>
    <mergeCell ref="DF301:DR301"/>
    <mergeCell ref="A300:AB300"/>
    <mergeCell ref="AC300:AQ300"/>
    <mergeCell ref="AR300:AX300"/>
    <mergeCell ref="AY300:BF300"/>
    <mergeCell ref="BG300:BN300"/>
    <mergeCell ref="BO300:BX300"/>
    <mergeCell ref="BY300:CH300"/>
    <mergeCell ref="CI300:CR300"/>
    <mergeCell ref="CS300:DE300"/>
    <mergeCell ref="DF300:DR300"/>
    <mergeCell ref="A299:AB299"/>
    <mergeCell ref="AC299:AQ299"/>
    <mergeCell ref="AR299:AX299"/>
    <mergeCell ref="AY299:BF299"/>
    <mergeCell ref="BG299:BN299"/>
    <mergeCell ref="BO299:BX299"/>
    <mergeCell ref="BY299:CH299"/>
    <mergeCell ref="CI299:CR299"/>
    <mergeCell ref="CS299:DE299"/>
    <mergeCell ref="DF299:DR299"/>
    <mergeCell ref="A298:AB298"/>
    <mergeCell ref="AC298:AQ298"/>
    <mergeCell ref="AR298:AX298"/>
    <mergeCell ref="AY298:BF298"/>
    <mergeCell ref="BG298:BN298"/>
    <mergeCell ref="BO298:BX298"/>
    <mergeCell ref="BY298:CH298"/>
    <mergeCell ref="CI298:CR298"/>
    <mergeCell ref="CS298:DE298"/>
    <mergeCell ref="DF298:DR298"/>
    <mergeCell ref="A297:AB297"/>
    <mergeCell ref="AC297:AQ297"/>
    <mergeCell ref="AR297:AX297"/>
    <mergeCell ref="AY297:BF297"/>
    <mergeCell ref="BG297:BN297"/>
    <mergeCell ref="BO297:BX297"/>
    <mergeCell ref="BY297:CH297"/>
    <mergeCell ref="CI297:CR297"/>
    <mergeCell ref="CS297:DE297"/>
    <mergeCell ref="DF297:DR297"/>
    <mergeCell ref="A296:AB296"/>
    <mergeCell ref="AC296:AQ296"/>
    <mergeCell ref="AR296:AX296"/>
    <mergeCell ref="AY296:BF296"/>
    <mergeCell ref="BG296:BN296"/>
    <mergeCell ref="BO296:BX296"/>
    <mergeCell ref="BY296:CH296"/>
    <mergeCell ref="CI296:CR296"/>
    <mergeCell ref="CS296:DE296"/>
    <mergeCell ref="DF296:DR296"/>
    <mergeCell ref="A295:AB295"/>
    <mergeCell ref="AC295:AQ295"/>
    <mergeCell ref="AR295:AX295"/>
    <mergeCell ref="AY295:BF295"/>
    <mergeCell ref="BG295:BN295"/>
    <mergeCell ref="BO295:BX295"/>
    <mergeCell ref="BY295:CH295"/>
    <mergeCell ref="CI295:CR295"/>
    <mergeCell ref="CS295:DE295"/>
    <mergeCell ref="DF295:DR295"/>
    <mergeCell ref="A294:AB294"/>
    <mergeCell ref="AC294:AQ294"/>
    <mergeCell ref="AR294:AX294"/>
    <mergeCell ref="AY294:BF294"/>
    <mergeCell ref="BG294:BN294"/>
    <mergeCell ref="BO294:BX294"/>
    <mergeCell ref="BY294:CH294"/>
    <mergeCell ref="CI294:CR294"/>
    <mergeCell ref="CS294:DE294"/>
    <mergeCell ref="DF294:DR294"/>
    <mergeCell ref="A293:AB293"/>
    <mergeCell ref="AC293:AQ293"/>
    <mergeCell ref="AR293:AX293"/>
    <mergeCell ref="AY293:BF293"/>
    <mergeCell ref="BG293:BN293"/>
    <mergeCell ref="BO293:BX293"/>
    <mergeCell ref="BY293:CH293"/>
    <mergeCell ref="CI293:CR293"/>
    <mergeCell ref="CS293:DE293"/>
    <mergeCell ref="DF293:DR293"/>
    <mergeCell ref="A292:AB292"/>
    <mergeCell ref="AC292:AQ292"/>
    <mergeCell ref="AR292:AX292"/>
    <mergeCell ref="AY292:BF292"/>
    <mergeCell ref="BG292:BN292"/>
    <mergeCell ref="BO292:BX292"/>
    <mergeCell ref="BY292:CH292"/>
    <mergeCell ref="CI292:CR292"/>
    <mergeCell ref="CS292:DE292"/>
    <mergeCell ref="DF292:DR292"/>
    <mergeCell ref="A291:AB291"/>
    <mergeCell ref="AC291:AQ291"/>
    <mergeCell ref="AR291:AX291"/>
    <mergeCell ref="AY291:BF291"/>
    <mergeCell ref="BG291:BN291"/>
    <mergeCell ref="BO291:BX291"/>
    <mergeCell ref="BY291:CH291"/>
    <mergeCell ref="CI291:CR291"/>
    <mergeCell ref="CS291:DE291"/>
    <mergeCell ref="DF291:DR291"/>
    <mergeCell ref="A290:AB290"/>
    <mergeCell ref="AC290:AQ290"/>
    <mergeCell ref="AR290:AX290"/>
    <mergeCell ref="AY290:BF290"/>
    <mergeCell ref="BG290:BN290"/>
    <mergeCell ref="BO290:BX290"/>
    <mergeCell ref="BY290:CH290"/>
    <mergeCell ref="CI290:CR290"/>
    <mergeCell ref="CS290:DE290"/>
    <mergeCell ref="DF290:DR290"/>
    <mergeCell ref="A289:AB289"/>
    <mergeCell ref="AC289:AQ289"/>
    <mergeCell ref="AR289:AX289"/>
    <mergeCell ref="AY289:BF289"/>
    <mergeCell ref="BG289:BN289"/>
    <mergeCell ref="BO289:BX289"/>
    <mergeCell ref="BY289:CH289"/>
    <mergeCell ref="CI289:CR289"/>
    <mergeCell ref="CS289:DE289"/>
    <mergeCell ref="DF289:DR289"/>
    <mergeCell ref="A288:AB288"/>
    <mergeCell ref="AC288:AQ288"/>
    <mergeCell ref="AR288:AX288"/>
    <mergeCell ref="AY288:BF288"/>
    <mergeCell ref="BG288:BN288"/>
    <mergeCell ref="BO288:BX288"/>
    <mergeCell ref="BY288:CH288"/>
    <mergeCell ref="CI288:CR288"/>
    <mergeCell ref="CS288:DE288"/>
    <mergeCell ref="DF288:DR288"/>
    <mergeCell ref="A287:AB287"/>
    <mergeCell ref="AC287:AQ287"/>
    <mergeCell ref="AR287:AX287"/>
    <mergeCell ref="AY287:BF287"/>
    <mergeCell ref="BG287:BN287"/>
    <mergeCell ref="BO287:BX287"/>
    <mergeCell ref="BY287:CH287"/>
    <mergeCell ref="CI287:CR287"/>
    <mergeCell ref="CS287:DE287"/>
    <mergeCell ref="DF287:DR287"/>
    <mergeCell ref="A286:AB286"/>
    <mergeCell ref="AC286:AQ286"/>
    <mergeCell ref="AR286:AX286"/>
    <mergeCell ref="AY286:BF286"/>
    <mergeCell ref="BG286:BN286"/>
    <mergeCell ref="BO286:BX286"/>
    <mergeCell ref="BY286:CH286"/>
    <mergeCell ref="CI286:CR286"/>
    <mergeCell ref="CS286:DE286"/>
    <mergeCell ref="DF286:DR286"/>
    <mergeCell ref="A285:AB285"/>
    <mergeCell ref="AC285:AQ285"/>
    <mergeCell ref="AR285:AX285"/>
    <mergeCell ref="AY285:BF285"/>
    <mergeCell ref="BG285:BN285"/>
    <mergeCell ref="BO285:BX285"/>
    <mergeCell ref="BY285:CH285"/>
    <mergeCell ref="CI285:CR285"/>
    <mergeCell ref="CS285:DE285"/>
    <mergeCell ref="DF285:DR285"/>
    <mergeCell ref="A284:AB284"/>
    <mergeCell ref="AC284:AQ284"/>
    <mergeCell ref="AR284:AX284"/>
    <mergeCell ref="AY284:BF284"/>
    <mergeCell ref="BG284:BN284"/>
    <mergeCell ref="BO284:BX284"/>
    <mergeCell ref="BY284:CH284"/>
    <mergeCell ref="CI284:CR284"/>
    <mergeCell ref="CS284:DE284"/>
    <mergeCell ref="DF284:DR284"/>
    <mergeCell ref="A283:AB283"/>
    <mergeCell ref="AC283:AQ283"/>
    <mergeCell ref="AR283:AX283"/>
    <mergeCell ref="AY283:BF283"/>
    <mergeCell ref="BG283:BN283"/>
    <mergeCell ref="BO283:BX283"/>
    <mergeCell ref="BY283:CH283"/>
    <mergeCell ref="CI283:CR283"/>
    <mergeCell ref="CS283:DE283"/>
    <mergeCell ref="DF283:DR283"/>
    <mergeCell ref="A282:AB282"/>
    <mergeCell ref="AC282:AQ282"/>
    <mergeCell ref="AR282:AX282"/>
    <mergeCell ref="AY282:BF282"/>
    <mergeCell ref="BG282:BN282"/>
    <mergeCell ref="BO282:BX282"/>
    <mergeCell ref="BY282:CH282"/>
    <mergeCell ref="CI282:CR282"/>
    <mergeCell ref="CS282:DE282"/>
    <mergeCell ref="DF282:DR282"/>
    <mergeCell ref="A281:AB281"/>
    <mergeCell ref="AC281:AQ281"/>
    <mergeCell ref="AR281:AX281"/>
    <mergeCell ref="AY281:BF281"/>
    <mergeCell ref="BG281:BN281"/>
    <mergeCell ref="BO281:BX281"/>
    <mergeCell ref="BY281:CH281"/>
    <mergeCell ref="CI281:CR281"/>
    <mergeCell ref="CS281:DE281"/>
    <mergeCell ref="DF281:DR281"/>
    <mergeCell ref="A280:AB280"/>
    <mergeCell ref="AC280:AQ280"/>
    <mergeCell ref="AR280:AX280"/>
    <mergeCell ref="AY280:BF280"/>
    <mergeCell ref="BG280:BN280"/>
    <mergeCell ref="BO280:BX280"/>
    <mergeCell ref="BY280:CH280"/>
    <mergeCell ref="CI280:CR280"/>
    <mergeCell ref="CS280:DE280"/>
    <mergeCell ref="DF280:DR280"/>
    <mergeCell ref="A279:AB279"/>
    <mergeCell ref="AC279:AQ279"/>
    <mergeCell ref="AR279:AX279"/>
    <mergeCell ref="AY279:BF279"/>
    <mergeCell ref="BG279:BN279"/>
    <mergeCell ref="BO279:BX279"/>
    <mergeCell ref="BY279:CH279"/>
    <mergeCell ref="CI279:CR279"/>
    <mergeCell ref="CS279:DE279"/>
    <mergeCell ref="DF279:DR279"/>
    <mergeCell ref="A278:AB278"/>
    <mergeCell ref="AC278:AQ278"/>
    <mergeCell ref="AR278:AX278"/>
    <mergeCell ref="AY278:BF278"/>
    <mergeCell ref="BG278:BN278"/>
    <mergeCell ref="BO278:BX278"/>
    <mergeCell ref="BY278:CH278"/>
    <mergeCell ref="CI278:CR278"/>
    <mergeCell ref="CS278:DE278"/>
    <mergeCell ref="DF278:DR278"/>
    <mergeCell ref="A277:AB277"/>
    <mergeCell ref="AC277:AQ277"/>
    <mergeCell ref="AR277:AX277"/>
    <mergeCell ref="AY277:BF277"/>
    <mergeCell ref="BG277:BN277"/>
    <mergeCell ref="BO277:BX277"/>
    <mergeCell ref="BY277:CH277"/>
    <mergeCell ref="CI277:CR277"/>
    <mergeCell ref="CS277:DE277"/>
    <mergeCell ref="DF277:DR277"/>
    <mergeCell ref="CS275:DE275"/>
    <mergeCell ref="DF275:DR275"/>
    <mergeCell ref="A276:AB276"/>
    <mergeCell ref="AC276:AQ276"/>
    <mergeCell ref="AR276:AX276"/>
    <mergeCell ref="AY276:BF276"/>
    <mergeCell ref="BG276:BN276"/>
    <mergeCell ref="BO276:BX276"/>
    <mergeCell ref="BY276:CH276"/>
    <mergeCell ref="CI276:CR276"/>
    <mergeCell ref="CS276:DE276"/>
    <mergeCell ref="DF276:DR276"/>
    <mergeCell ref="B271:BL271"/>
    <mergeCell ref="BM271:CN271"/>
    <mergeCell ref="B272:BL273"/>
    <mergeCell ref="BM272:CN273"/>
    <mergeCell ref="A275:AB275"/>
    <mergeCell ref="AC275:AQ275"/>
    <mergeCell ref="AR275:AX275"/>
    <mergeCell ref="AY275:BF275"/>
    <mergeCell ref="BG275:BN275"/>
    <mergeCell ref="BO275:CR275"/>
    <mergeCell ref="AT262:BN264"/>
    <mergeCell ref="BO262:BX264"/>
    <mergeCell ref="BY262:CH264"/>
    <mergeCell ref="CI262:CR264"/>
    <mergeCell ref="CS262:DE264"/>
    <mergeCell ref="DF262:DR264"/>
    <mergeCell ref="BO265:CR265"/>
    <mergeCell ref="BO266:CR267"/>
    <mergeCell ref="A268:CN270"/>
    <mergeCell ref="DF260:DR260"/>
    <mergeCell ref="A261:AB261"/>
    <mergeCell ref="AC261:AQ261"/>
    <mergeCell ref="AR261:AX261"/>
    <mergeCell ref="AY261:BF261"/>
    <mergeCell ref="BG261:BN261"/>
    <mergeCell ref="BO261:BX261"/>
    <mergeCell ref="BY261:CH261"/>
    <mergeCell ref="CI261:CR261"/>
    <mergeCell ref="CS261:DE261"/>
    <mergeCell ref="DF261:DR261"/>
    <mergeCell ref="A260:AB260"/>
    <mergeCell ref="AC260:AQ260"/>
    <mergeCell ref="AR260:AX260"/>
    <mergeCell ref="AY260:BF260"/>
    <mergeCell ref="BG260:BN260"/>
    <mergeCell ref="BO260:BX260"/>
    <mergeCell ref="BY260:CH260"/>
    <mergeCell ref="CI260:CR260"/>
    <mergeCell ref="CS260:DE260"/>
    <mergeCell ref="DF258:DR258"/>
    <mergeCell ref="A259:AB259"/>
    <mergeCell ref="AC259:AQ259"/>
    <mergeCell ref="AR259:AX259"/>
    <mergeCell ref="AY259:BF259"/>
    <mergeCell ref="BG259:BN259"/>
    <mergeCell ref="BO259:BX259"/>
    <mergeCell ref="BY259:CH259"/>
    <mergeCell ref="CI259:CR259"/>
    <mergeCell ref="CS259:DE259"/>
    <mergeCell ref="DF259:DR259"/>
    <mergeCell ref="A258:AB258"/>
    <mergeCell ref="AC258:AQ258"/>
    <mergeCell ref="AR258:AX258"/>
    <mergeCell ref="AY258:BF258"/>
    <mergeCell ref="BG258:BN258"/>
    <mergeCell ref="BO258:BX258"/>
    <mergeCell ref="BY258:CH258"/>
    <mergeCell ref="CI258:CR258"/>
    <mergeCell ref="CS258:DE258"/>
    <mergeCell ref="DF256:DR256"/>
    <mergeCell ref="A257:AB257"/>
    <mergeCell ref="AC257:AQ257"/>
    <mergeCell ref="AR257:AX257"/>
    <mergeCell ref="AY257:BF257"/>
    <mergeCell ref="BG257:BN257"/>
    <mergeCell ref="BO257:BX257"/>
    <mergeCell ref="BY257:CH257"/>
    <mergeCell ref="CI257:CR257"/>
    <mergeCell ref="CS257:DE257"/>
    <mergeCell ref="DF257:DR257"/>
    <mergeCell ref="A256:AB256"/>
    <mergeCell ref="AC256:AQ256"/>
    <mergeCell ref="AR256:AX256"/>
    <mergeCell ref="AY256:BF256"/>
    <mergeCell ref="BG256:BN256"/>
    <mergeCell ref="BO256:BX256"/>
    <mergeCell ref="BY256:CH256"/>
    <mergeCell ref="CI256:CR256"/>
    <mergeCell ref="CS256:DE256"/>
    <mergeCell ref="DF254:DR254"/>
    <mergeCell ref="A255:AB255"/>
    <mergeCell ref="AC255:AQ255"/>
    <mergeCell ref="AR255:AX255"/>
    <mergeCell ref="AY255:BF255"/>
    <mergeCell ref="BG255:BN255"/>
    <mergeCell ref="BO255:BX255"/>
    <mergeCell ref="BY255:CH255"/>
    <mergeCell ref="CI255:CR255"/>
    <mergeCell ref="CS255:DE255"/>
    <mergeCell ref="DF255:DR255"/>
    <mergeCell ref="A254:AB254"/>
    <mergeCell ref="AC254:AQ254"/>
    <mergeCell ref="AR254:AX254"/>
    <mergeCell ref="AY254:BF254"/>
    <mergeCell ref="BG254:BN254"/>
    <mergeCell ref="BO254:BX254"/>
    <mergeCell ref="BY254:CH254"/>
    <mergeCell ref="CI254:CR254"/>
    <mergeCell ref="CS254:DE254"/>
    <mergeCell ref="DF252:DR252"/>
    <mergeCell ref="A253:AB253"/>
    <mergeCell ref="AC253:AQ253"/>
    <mergeCell ref="AR253:AX253"/>
    <mergeCell ref="AY253:BF253"/>
    <mergeCell ref="BG253:BN253"/>
    <mergeCell ref="BO253:BX253"/>
    <mergeCell ref="BY253:CH253"/>
    <mergeCell ref="CI253:CR253"/>
    <mergeCell ref="CS253:DE253"/>
    <mergeCell ref="DF253:DR253"/>
    <mergeCell ref="A252:AB252"/>
    <mergeCell ref="AC252:AQ252"/>
    <mergeCell ref="AR252:AX252"/>
    <mergeCell ref="AY252:BF252"/>
    <mergeCell ref="BG252:BN252"/>
    <mergeCell ref="BO252:BX252"/>
    <mergeCell ref="BY252:CH252"/>
    <mergeCell ref="CI252:CR252"/>
    <mergeCell ref="CS252:DE252"/>
    <mergeCell ref="DF250:DR250"/>
    <mergeCell ref="A251:AB251"/>
    <mergeCell ref="AC251:AQ251"/>
    <mergeCell ref="AR251:AX251"/>
    <mergeCell ref="AY251:BF251"/>
    <mergeCell ref="BG251:BN251"/>
    <mergeCell ref="BO251:BX251"/>
    <mergeCell ref="BY251:CH251"/>
    <mergeCell ref="CI251:CR251"/>
    <mergeCell ref="CS251:DE251"/>
    <mergeCell ref="DF251:DR251"/>
    <mergeCell ref="A250:AB250"/>
    <mergeCell ref="AC250:AQ250"/>
    <mergeCell ref="AR250:AX250"/>
    <mergeCell ref="AY250:BF250"/>
    <mergeCell ref="BG250:BN250"/>
    <mergeCell ref="BO250:BX250"/>
    <mergeCell ref="BY250:CH250"/>
    <mergeCell ref="CI250:CR250"/>
    <mergeCell ref="CS250:DE250"/>
    <mergeCell ref="DF248:DR248"/>
    <mergeCell ref="A249:AB249"/>
    <mergeCell ref="AC249:AQ249"/>
    <mergeCell ref="AR249:AX249"/>
    <mergeCell ref="AY249:BF249"/>
    <mergeCell ref="BG249:BN249"/>
    <mergeCell ref="BO249:BX249"/>
    <mergeCell ref="BY249:CH249"/>
    <mergeCell ref="CI249:CR249"/>
    <mergeCell ref="CS249:DE249"/>
    <mergeCell ref="DF249:DR249"/>
    <mergeCell ref="A248:AB248"/>
    <mergeCell ref="AC248:AQ248"/>
    <mergeCell ref="AR248:AX248"/>
    <mergeCell ref="AY248:BF248"/>
    <mergeCell ref="BG248:BN248"/>
    <mergeCell ref="BO248:BX248"/>
    <mergeCell ref="BY248:CH248"/>
    <mergeCell ref="CI248:CR248"/>
    <mergeCell ref="CS248:DE248"/>
    <mergeCell ref="DF246:DR246"/>
    <mergeCell ref="A247:AB247"/>
    <mergeCell ref="AC247:AQ247"/>
    <mergeCell ref="AR247:AX247"/>
    <mergeCell ref="AY247:BF247"/>
    <mergeCell ref="BG247:BN247"/>
    <mergeCell ref="BO247:BX247"/>
    <mergeCell ref="BY247:CH247"/>
    <mergeCell ref="CI247:CR247"/>
    <mergeCell ref="CS247:DE247"/>
    <mergeCell ref="DF247:DR247"/>
    <mergeCell ref="A246:AB246"/>
    <mergeCell ref="AC246:AQ246"/>
    <mergeCell ref="AR246:AX246"/>
    <mergeCell ref="AY246:BF246"/>
    <mergeCell ref="BG246:BN246"/>
    <mergeCell ref="BO246:BX246"/>
    <mergeCell ref="BY246:CH246"/>
    <mergeCell ref="CI246:CR246"/>
    <mergeCell ref="CS246:DE246"/>
    <mergeCell ref="DF244:DR244"/>
    <mergeCell ref="A245:AB245"/>
    <mergeCell ref="AC245:AQ245"/>
    <mergeCell ref="AR245:AX245"/>
    <mergeCell ref="AY245:BF245"/>
    <mergeCell ref="BG245:BN245"/>
    <mergeCell ref="BO245:BX245"/>
    <mergeCell ref="BY245:CH245"/>
    <mergeCell ref="CI245:CR245"/>
    <mergeCell ref="CS245:DE245"/>
    <mergeCell ref="DF245:DR245"/>
    <mergeCell ref="A244:AB244"/>
    <mergeCell ref="AC244:AQ244"/>
    <mergeCell ref="AR244:AX244"/>
    <mergeCell ref="AY244:BF244"/>
    <mergeCell ref="BG244:BN244"/>
    <mergeCell ref="BO244:BX244"/>
    <mergeCell ref="BY244:CH244"/>
    <mergeCell ref="CI244:CR244"/>
    <mergeCell ref="CS244:DE244"/>
    <mergeCell ref="DF242:DR242"/>
    <mergeCell ref="A243:AB243"/>
    <mergeCell ref="AC243:AQ243"/>
    <mergeCell ref="AR243:AX243"/>
    <mergeCell ref="AY243:BF243"/>
    <mergeCell ref="BG243:BN243"/>
    <mergeCell ref="BO243:BX243"/>
    <mergeCell ref="BY243:CH243"/>
    <mergeCell ref="CI243:CR243"/>
    <mergeCell ref="CS243:DE243"/>
    <mergeCell ref="DF243:DR243"/>
    <mergeCell ref="A242:AB242"/>
    <mergeCell ref="AC242:AQ242"/>
    <mergeCell ref="AR242:AX242"/>
    <mergeCell ref="AY242:BF242"/>
    <mergeCell ref="BG242:BN242"/>
    <mergeCell ref="BO242:BX242"/>
    <mergeCell ref="BY242:CH242"/>
    <mergeCell ref="CI242:CR242"/>
    <mergeCell ref="CS242:DE242"/>
    <mergeCell ref="DF240:DR240"/>
    <mergeCell ref="A241:AB241"/>
    <mergeCell ref="AC241:AQ241"/>
    <mergeCell ref="AR241:AX241"/>
    <mergeCell ref="AY241:BF241"/>
    <mergeCell ref="BG241:BN241"/>
    <mergeCell ref="BO241:BX241"/>
    <mergeCell ref="BY241:CH241"/>
    <mergeCell ref="CI241:CR241"/>
    <mergeCell ref="CS241:DE241"/>
    <mergeCell ref="DF241:DR241"/>
    <mergeCell ref="A240:AB240"/>
    <mergeCell ref="AC240:AQ240"/>
    <mergeCell ref="AR240:AX240"/>
    <mergeCell ref="AY240:BF240"/>
    <mergeCell ref="BG240:BN240"/>
    <mergeCell ref="BO240:BX240"/>
    <mergeCell ref="BY240:CH240"/>
    <mergeCell ref="CI240:CR240"/>
    <mergeCell ref="CS240:DE240"/>
    <mergeCell ref="DF238:DR238"/>
    <mergeCell ref="A239:AB239"/>
    <mergeCell ref="AC239:AQ239"/>
    <mergeCell ref="AR239:AX239"/>
    <mergeCell ref="AY239:BF239"/>
    <mergeCell ref="BG239:BN239"/>
    <mergeCell ref="BO239:BX239"/>
    <mergeCell ref="BY239:CH239"/>
    <mergeCell ref="CI239:CR239"/>
    <mergeCell ref="CS239:DE239"/>
    <mergeCell ref="DF239:DR239"/>
    <mergeCell ref="A238:AB238"/>
    <mergeCell ref="AC238:AQ238"/>
    <mergeCell ref="AR238:AX238"/>
    <mergeCell ref="AY238:BF238"/>
    <mergeCell ref="BG238:BN238"/>
    <mergeCell ref="BO238:BX238"/>
    <mergeCell ref="BY238:CH238"/>
    <mergeCell ref="CI238:CR238"/>
    <mergeCell ref="CS238:DE238"/>
    <mergeCell ref="DF236:DR236"/>
    <mergeCell ref="A237:AB237"/>
    <mergeCell ref="AC237:AQ237"/>
    <mergeCell ref="AR237:AX237"/>
    <mergeCell ref="AY237:BF237"/>
    <mergeCell ref="BG237:BN237"/>
    <mergeCell ref="BO237:BX237"/>
    <mergeCell ref="BY237:CH237"/>
    <mergeCell ref="CI237:CR237"/>
    <mergeCell ref="CS237:DE237"/>
    <mergeCell ref="DF237:DR237"/>
    <mergeCell ref="A236:AB236"/>
    <mergeCell ref="AC236:AQ236"/>
    <mergeCell ref="AR236:AX236"/>
    <mergeCell ref="AY236:BF236"/>
    <mergeCell ref="BG236:BN236"/>
    <mergeCell ref="BO236:BX236"/>
    <mergeCell ref="BY236:CH236"/>
    <mergeCell ref="CI236:CR236"/>
    <mergeCell ref="CS236:DE236"/>
    <mergeCell ref="DF234:DR234"/>
    <mergeCell ref="A235:AB235"/>
    <mergeCell ref="AC235:AQ235"/>
    <mergeCell ref="AR235:AX235"/>
    <mergeCell ref="AY235:BF235"/>
    <mergeCell ref="BG235:BN235"/>
    <mergeCell ref="BO235:BX235"/>
    <mergeCell ref="BY235:CH235"/>
    <mergeCell ref="CI235:CR235"/>
    <mergeCell ref="CS235:DE235"/>
    <mergeCell ref="DF235:DR235"/>
    <mergeCell ref="A234:AB234"/>
    <mergeCell ref="AC234:AQ234"/>
    <mergeCell ref="AR234:AX234"/>
    <mergeCell ref="AY234:BF234"/>
    <mergeCell ref="BG234:BN234"/>
    <mergeCell ref="BO234:BX234"/>
    <mergeCell ref="BY234:CH234"/>
    <mergeCell ref="CI234:CR234"/>
    <mergeCell ref="CS234:DE234"/>
    <mergeCell ref="CS232:DE232"/>
    <mergeCell ref="DF232:DR232"/>
    <mergeCell ref="A233:AB233"/>
    <mergeCell ref="AC233:AQ233"/>
    <mergeCell ref="AR233:AX233"/>
    <mergeCell ref="AY233:BF233"/>
    <mergeCell ref="BG233:BN233"/>
    <mergeCell ref="BO233:BX233"/>
    <mergeCell ref="BY233:CH233"/>
    <mergeCell ref="CI233:CR233"/>
    <mergeCell ref="CS233:DE233"/>
    <mergeCell ref="DF233:DR233"/>
    <mergeCell ref="B228:BL228"/>
    <mergeCell ref="BM228:CN228"/>
    <mergeCell ref="B229:BL230"/>
    <mergeCell ref="BM229:CN230"/>
    <mergeCell ref="A232:AB232"/>
    <mergeCell ref="AC232:AQ232"/>
    <mergeCell ref="AR232:AX232"/>
    <mergeCell ref="AY232:BF232"/>
    <mergeCell ref="BG232:BN232"/>
    <mergeCell ref="BO232:CR232"/>
    <mergeCell ref="AT219:BN221"/>
    <mergeCell ref="BO219:BX221"/>
    <mergeCell ref="BY219:CH221"/>
    <mergeCell ref="CI219:CR221"/>
    <mergeCell ref="CS219:DE221"/>
    <mergeCell ref="DF219:DR221"/>
    <mergeCell ref="BO222:CR222"/>
    <mergeCell ref="BO223:CR224"/>
    <mergeCell ref="A225:CN227"/>
    <mergeCell ref="DF217:DR217"/>
    <mergeCell ref="A218:AB218"/>
    <mergeCell ref="AC218:AQ218"/>
    <mergeCell ref="AR218:AX218"/>
    <mergeCell ref="AY218:BF218"/>
    <mergeCell ref="BG218:BN218"/>
    <mergeCell ref="BO218:BX218"/>
    <mergeCell ref="BY218:CH218"/>
    <mergeCell ref="CI218:CR218"/>
    <mergeCell ref="CS218:DE218"/>
    <mergeCell ref="DF218:DR218"/>
    <mergeCell ref="A217:AB217"/>
    <mergeCell ref="AC217:AQ217"/>
    <mergeCell ref="AR217:AX217"/>
    <mergeCell ref="AY217:BF217"/>
    <mergeCell ref="BG217:BN217"/>
    <mergeCell ref="BO217:BX217"/>
    <mergeCell ref="BY217:CH217"/>
    <mergeCell ref="CI217:CR217"/>
    <mergeCell ref="CS217:DE217"/>
    <mergeCell ref="DF215:DR215"/>
    <mergeCell ref="A216:AB216"/>
    <mergeCell ref="AC216:AQ216"/>
    <mergeCell ref="AR216:AX216"/>
    <mergeCell ref="AY216:BF216"/>
    <mergeCell ref="BG216:BN216"/>
    <mergeCell ref="BO216:BX216"/>
    <mergeCell ref="BY216:CH216"/>
    <mergeCell ref="CI216:CR216"/>
    <mergeCell ref="CS216:DE216"/>
    <mergeCell ref="DF216:DR216"/>
    <mergeCell ref="A215:AB215"/>
    <mergeCell ref="AC215:AQ215"/>
    <mergeCell ref="AR215:AX215"/>
    <mergeCell ref="AY215:BF215"/>
    <mergeCell ref="BG215:BN215"/>
    <mergeCell ref="BO215:BX215"/>
    <mergeCell ref="BY215:CH215"/>
    <mergeCell ref="CI215:CR215"/>
    <mergeCell ref="CS215:DE215"/>
    <mergeCell ref="DF213:DR213"/>
    <mergeCell ref="A214:AB214"/>
    <mergeCell ref="AC214:AQ214"/>
    <mergeCell ref="AR214:AX214"/>
    <mergeCell ref="AY214:BF214"/>
    <mergeCell ref="BG214:BN214"/>
    <mergeCell ref="BO214:BX214"/>
    <mergeCell ref="BY214:CH214"/>
    <mergeCell ref="CI214:CR214"/>
    <mergeCell ref="CS214:DE214"/>
    <mergeCell ref="DF214:DR214"/>
    <mergeCell ref="A213:AB213"/>
    <mergeCell ref="AC213:AQ213"/>
    <mergeCell ref="AR213:AX213"/>
    <mergeCell ref="AY213:BF213"/>
    <mergeCell ref="BG213:BN213"/>
    <mergeCell ref="BO213:BX213"/>
    <mergeCell ref="BY213:CH213"/>
    <mergeCell ref="CI213:CR213"/>
    <mergeCell ref="CS213:DE213"/>
    <mergeCell ref="DF211:DR211"/>
    <mergeCell ref="A212:AB212"/>
    <mergeCell ref="AC212:AQ212"/>
    <mergeCell ref="AR212:AX212"/>
    <mergeCell ref="AY212:BF212"/>
    <mergeCell ref="BG212:BN212"/>
    <mergeCell ref="BO212:BX212"/>
    <mergeCell ref="BY212:CH212"/>
    <mergeCell ref="CI212:CR212"/>
    <mergeCell ref="CS212:DE212"/>
    <mergeCell ref="DF212:DR212"/>
    <mergeCell ref="A211:AB211"/>
    <mergeCell ref="AC211:AQ211"/>
    <mergeCell ref="AR211:AX211"/>
    <mergeCell ref="AY211:BF211"/>
    <mergeCell ref="BG211:BN211"/>
    <mergeCell ref="BO211:BX211"/>
    <mergeCell ref="BY211:CH211"/>
    <mergeCell ref="CI211:CR211"/>
    <mergeCell ref="CS211:DE211"/>
    <mergeCell ref="DF209:DR209"/>
    <mergeCell ref="A210:AB210"/>
    <mergeCell ref="AC210:AQ210"/>
    <mergeCell ref="AR210:AX210"/>
    <mergeCell ref="AY210:BF210"/>
    <mergeCell ref="BG210:BN210"/>
    <mergeCell ref="BO210:BX210"/>
    <mergeCell ref="BY210:CH210"/>
    <mergeCell ref="CI210:CR210"/>
    <mergeCell ref="CS210:DE210"/>
    <mergeCell ref="DF210:DR210"/>
    <mergeCell ref="A209:AB209"/>
    <mergeCell ref="AC209:AQ209"/>
    <mergeCell ref="AR209:AX209"/>
    <mergeCell ref="AY209:BF209"/>
    <mergeCell ref="BG209:BN209"/>
    <mergeCell ref="BO209:BX209"/>
    <mergeCell ref="BY209:CH209"/>
    <mergeCell ref="CI209:CR209"/>
    <mergeCell ref="CS209:DE209"/>
    <mergeCell ref="DF207:DR207"/>
    <mergeCell ref="A208:AB208"/>
    <mergeCell ref="AC208:AQ208"/>
    <mergeCell ref="AR208:AX208"/>
    <mergeCell ref="AY208:BF208"/>
    <mergeCell ref="BG208:BN208"/>
    <mergeCell ref="BO208:BX208"/>
    <mergeCell ref="BY208:CH208"/>
    <mergeCell ref="CI208:CR208"/>
    <mergeCell ref="CS208:DE208"/>
    <mergeCell ref="DF208:DR208"/>
    <mergeCell ref="A207:AB207"/>
    <mergeCell ref="AC207:AQ207"/>
    <mergeCell ref="AR207:AX207"/>
    <mergeCell ref="AY207:BF207"/>
    <mergeCell ref="BG207:BN207"/>
    <mergeCell ref="BO207:BX207"/>
    <mergeCell ref="BY207:CH207"/>
    <mergeCell ref="CI207:CR207"/>
    <mergeCell ref="CS207:DE207"/>
    <mergeCell ref="DF205:DR205"/>
    <mergeCell ref="A206:AB206"/>
    <mergeCell ref="AC206:AQ206"/>
    <mergeCell ref="AR206:AX206"/>
    <mergeCell ref="AY206:BF206"/>
    <mergeCell ref="BG206:BN206"/>
    <mergeCell ref="BO206:BX206"/>
    <mergeCell ref="BY206:CH206"/>
    <mergeCell ref="CI206:CR206"/>
    <mergeCell ref="CS206:DE206"/>
    <mergeCell ref="DF206:DR206"/>
    <mergeCell ref="A205:AB205"/>
    <mergeCell ref="AC205:AQ205"/>
    <mergeCell ref="AR205:AX205"/>
    <mergeCell ref="AY205:BF205"/>
    <mergeCell ref="BG205:BN205"/>
    <mergeCell ref="BO205:BX205"/>
    <mergeCell ref="BY205:CH205"/>
    <mergeCell ref="CI205:CR205"/>
    <mergeCell ref="CS205:DE205"/>
    <mergeCell ref="DF203:DR203"/>
    <mergeCell ref="A204:AB204"/>
    <mergeCell ref="AC204:AQ204"/>
    <mergeCell ref="AR204:AX204"/>
    <mergeCell ref="AY204:BF204"/>
    <mergeCell ref="BG204:BN204"/>
    <mergeCell ref="BO204:BX204"/>
    <mergeCell ref="BY204:CH204"/>
    <mergeCell ref="CI204:CR204"/>
    <mergeCell ref="CS204:DE204"/>
    <mergeCell ref="DF204:DR204"/>
    <mergeCell ref="A203:AB203"/>
    <mergeCell ref="AC203:AQ203"/>
    <mergeCell ref="AR203:AX203"/>
    <mergeCell ref="AY203:BF203"/>
    <mergeCell ref="BG203:BN203"/>
    <mergeCell ref="BO203:BX203"/>
    <mergeCell ref="BY203:CH203"/>
    <mergeCell ref="CI203:CR203"/>
    <mergeCell ref="CS203:DE203"/>
    <mergeCell ref="DF201:DR201"/>
    <mergeCell ref="A202:AB202"/>
    <mergeCell ref="AC202:AQ202"/>
    <mergeCell ref="AR202:AX202"/>
    <mergeCell ref="AY202:BF202"/>
    <mergeCell ref="BG202:BN202"/>
    <mergeCell ref="BO202:BX202"/>
    <mergeCell ref="BY202:CH202"/>
    <mergeCell ref="CI202:CR202"/>
    <mergeCell ref="CS202:DE202"/>
    <mergeCell ref="DF202:DR202"/>
    <mergeCell ref="A201:AB201"/>
    <mergeCell ref="AC201:AQ201"/>
    <mergeCell ref="AR201:AX201"/>
    <mergeCell ref="AY201:BF201"/>
    <mergeCell ref="BG201:BN201"/>
    <mergeCell ref="BO201:BX201"/>
    <mergeCell ref="BY201:CH201"/>
    <mergeCell ref="CI201:CR201"/>
    <mergeCell ref="CS201:DE201"/>
    <mergeCell ref="DF199:DR199"/>
    <mergeCell ref="A200:AB200"/>
    <mergeCell ref="AC200:AQ200"/>
    <mergeCell ref="AR200:AX200"/>
    <mergeCell ref="AY200:BF200"/>
    <mergeCell ref="BG200:BN200"/>
    <mergeCell ref="BO200:BX200"/>
    <mergeCell ref="BY200:CH200"/>
    <mergeCell ref="CI200:CR200"/>
    <mergeCell ref="CS200:DE200"/>
    <mergeCell ref="DF200:DR200"/>
    <mergeCell ref="A199:AB199"/>
    <mergeCell ref="AC199:AQ199"/>
    <mergeCell ref="AR199:AX199"/>
    <mergeCell ref="AY199:BF199"/>
    <mergeCell ref="BG199:BN199"/>
    <mergeCell ref="BO199:BX199"/>
    <mergeCell ref="BY199:CH199"/>
    <mergeCell ref="CI199:CR199"/>
    <mergeCell ref="CS199:DE199"/>
    <mergeCell ref="DF197:DR197"/>
    <mergeCell ref="A198:AB198"/>
    <mergeCell ref="AC198:AQ198"/>
    <mergeCell ref="AR198:AX198"/>
    <mergeCell ref="AY198:BF198"/>
    <mergeCell ref="BG198:BN198"/>
    <mergeCell ref="BO198:BX198"/>
    <mergeCell ref="BY198:CH198"/>
    <mergeCell ref="CI198:CR198"/>
    <mergeCell ref="CS198:DE198"/>
    <mergeCell ref="DF198:DR198"/>
    <mergeCell ref="A197:AB197"/>
    <mergeCell ref="AC197:AQ197"/>
    <mergeCell ref="AR197:AX197"/>
    <mergeCell ref="AY197:BF197"/>
    <mergeCell ref="BG197:BN197"/>
    <mergeCell ref="BO197:BX197"/>
    <mergeCell ref="BY197:CH197"/>
    <mergeCell ref="CI197:CR197"/>
    <mergeCell ref="CS197:DE197"/>
    <mergeCell ref="DF195:DR195"/>
    <mergeCell ref="A196:AB196"/>
    <mergeCell ref="AC196:AQ196"/>
    <mergeCell ref="AR196:AX196"/>
    <mergeCell ref="AY196:BF196"/>
    <mergeCell ref="BG196:BN196"/>
    <mergeCell ref="BO196:BX196"/>
    <mergeCell ref="BY196:CH196"/>
    <mergeCell ref="CI196:CR196"/>
    <mergeCell ref="CS196:DE196"/>
    <mergeCell ref="DF196:DR196"/>
    <mergeCell ref="A195:AB195"/>
    <mergeCell ref="AC195:AQ195"/>
    <mergeCell ref="AR195:AX195"/>
    <mergeCell ref="AY195:BF195"/>
    <mergeCell ref="BG195:BN195"/>
    <mergeCell ref="BO195:BX195"/>
    <mergeCell ref="BY195:CH195"/>
    <mergeCell ref="CI195:CR195"/>
    <mergeCell ref="CS195:DE195"/>
    <mergeCell ref="DF193:DR193"/>
    <mergeCell ref="A194:AB194"/>
    <mergeCell ref="AC194:AQ194"/>
    <mergeCell ref="AR194:AX194"/>
    <mergeCell ref="AY194:BF194"/>
    <mergeCell ref="BG194:BN194"/>
    <mergeCell ref="BO194:BX194"/>
    <mergeCell ref="BY194:CH194"/>
    <mergeCell ref="CI194:CR194"/>
    <mergeCell ref="CS194:DE194"/>
    <mergeCell ref="DF194:DR194"/>
    <mergeCell ref="A193:AB193"/>
    <mergeCell ref="AC193:AQ193"/>
    <mergeCell ref="AR193:AX193"/>
    <mergeCell ref="AY193:BF193"/>
    <mergeCell ref="BG193:BN193"/>
    <mergeCell ref="BO193:BX193"/>
    <mergeCell ref="BY193:CH193"/>
    <mergeCell ref="CI193:CR193"/>
    <mergeCell ref="CS193:DE193"/>
    <mergeCell ref="DF191:DR191"/>
    <mergeCell ref="A192:AB192"/>
    <mergeCell ref="AC192:AQ192"/>
    <mergeCell ref="AR192:AX192"/>
    <mergeCell ref="AY192:BF192"/>
    <mergeCell ref="BG192:BN192"/>
    <mergeCell ref="BO192:BX192"/>
    <mergeCell ref="BY192:CH192"/>
    <mergeCell ref="CI192:CR192"/>
    <mergeCell ref="CS192:DE192"/>
    <mergeCell ref="DF192:DR192"/>
    <mergeCell ref="A191:AB191"/>
    <mergeCell ref="AC191:AQ191"/>
    <mergeCell ref="AR191:AX191"/>
    <mergeCell ref="AY191:BF191"/>
    <mergeCell ref="BG191:BN191"/>
    <mergeCell ref="BO191:BX191"/>
    <mergeCell ref="BY191:CH191"/>
    <mergeCell ref="CI191:CR191"/>
    <mergeCell ref="CS191:DE191"/>
    <mergeCell ref="CS189:DE189"/>
    <mergeCell ref="DF189:DR189"/>
    <mergeCell ref="A190:AB190"/>
    <mergeCell ref="AC190:AQ190"/>
    <mergeCell ref="AR190:AX190"/>
    <mergeCell ref="AY190:BF190"/>
    <mergeCell ref="BG190:BN190"/>
    <mergeCell ref="BO190:BX190"/>
    <mergeCell ref="BY190:CH190"/>
    <mergeCell ref="CI190:CR190"/>
    <mergeCell ref="CS190:DE190"/>
    <mergeCell ref="DF190:DR190"/>
    <mergeCell ref="B185:BL185"/>
    <mergeCell ref="BM185:CN185"/>
    <mergeCell ref="B186:BL187"/>
    <mergeCell ref="BM186:CN187"/>
    <mergeCell ref="A189:AB189"/>
    <mergeCell ref="AC189:AQ189"/>
    <mergeCell ref="AR189:AX189"/>
    <mergeCell ref="AY189:BF189"/>
    <mergeCell ref="BG189:BN189"/>
    <mergeCell ref="BO189:CR189"/>
    <mergeCell ref="AT176:BN178"/>
    <mergeCell ref="BO176:BX178"/>
    <mergeCell ref="BY176:CH178"/>
    <mergeCell ref="CI176:CR178"/>
    <mergeCell ref="CS176:DE178"/>
    <mergeCell ref="DF176:DR178"/>
    <mergeCell ref="BO179:CR179"/>
    <mergeCell ref="BO180:CR181"/>
    <mergeCell ref="A182:CN184"/>
    <mergeCell ref="DF174:DR174"/>
    <mergeCell ref="A175:AB175"/>
    <mergeCell ref="AC175:AQ175"/>
    <mergeCell ref="AR175:AX175"/>
    <mergeCell ref="AY175:BF175"/>
    <mergeCell ref="BG175:BN175"/>
    <mergeCell ref="BO175:BX175"/>
    <mergeCell ref="BY175:CH175"/>
    <mergeCell ref="CI175:CR175"/>
    <mergeCell ref="CS175:DE175"/>
    <mergeCell ref="DF175:DR175"/>
    <mergeCell ref="A174:AB174"/>
    <mergeCell ref="AC174:AQ174"/>
    <mergeCell ref="AR174:AX174"/>
    <mergeCell ref="AY174:BF174"/>
    <mergeCell ref="BG174:BN174"/>
    <mergeCell ref="BO174:BX174"/>
    <mergeCell ref="BY174:CH174"/>
    <mergeCell ref="CI174:CR174"/>
    <mergeCell ref="CS174:DE174"/>
    <mergeCell ref="DF172:DR172"/>
    <mergeCell ref="A173:AB173"/>
    <mergeCell ref="AC173:AQ173"/>
    <mergeCell ref="AR173:AX173"/>
    <mergeCell ref="AY173:BF173"/>
    <mergeCell ref="BG173:BN173"/>
    <mergeCell ref="BO173:BX173"/>
    <mergeCell ref="BY173:CH173"/>
    <mergeCell ref="CI173:CR173"/>
    <mergeCell ref="CS173:DE173"/>
    <mergeCell ref="DF173:DR173"/>
    <mergeCell ref="A172:AB172"/>
    <mergeCell ref="AC172:AQ172"/>
    <mergeCell ref="AR172:AX172"/>
    <mergeCell ref="AY172:BF172"/>
    <mergeCell ref="BG172:BN172"/>
    <mergeCell ref="BO172:BX172"/>
    <mergeCell ref="BY172:CH172"/>
    <mergeCell ref="CI172:CR172"/>
    <mergeCell ref="CS172:DE172"/>
    <mergeCell ref="DF170:DR170"/>
    <mergeCell ref="A171:AB171"/>
    <mergeCell ref="AC171:AQ171"/>
    <mergeCell ref="AR171:AX171"/>
    <mergeCell ref="AY171:BF171"/>
    <mergeCell ref="BG171:BN171"/>
    <mergeCell ref="BO171:BX171"/>
    <mergeCell ref="BY171:CH171"/>
    <mergeCell ref="CI171:CR171"/>
    <mergeCell ref="CS171:DE171"/>
    <mergeCell ref="DF171:DR171"/>
    <mergeCell ref="A170:AB170"/>
    <mergeCell ref="AC170:AQ170"/>
    <mergeCell ref="AR170:AX170"/>
    <mergeCell ref="AY170:BF170"/>
    <mergeCell ref="BG170:BN170"/>
    <mergeCell ref="BO170:BX170"/>
    <mergeCell ref="BY170:CH170"/>
    <mergeCell ref="CI170:CR170"/>
    <mergeCell ref="CS170:DE170"/>
    <mergeCell ref="DF168:DR168"/>
    <mergeCell ref="A169:AB169"/>
    <mergeCell ref="AC169:AQ169"/>
    <mergeCell ref="AR169:AX169"/>
    <mergeCell ref="AY169:BF169"/>
    <mergeCell ref="BG169:BN169"/>
    <mergeCell ref="BO169:BX169"/>
    <mergeCell ref="BY169:CH169"/>
    <mergeCell ref="CI169:CR169"/>
    <mergeCell ref="CS169:DE169"/>
    <mergeCell ref="DF169:DR169"/>
    <mergeCell ref="A168:AB168"/>
    <mergeCell ref="AC168:AQ168"/>
    <mergeCell ref="AR168:AX168"/>
    <mergeCell ref="AY168:BF168"/>
    <mergeCell ref="BG168:BN168"/>
    <mergeCell ref="BO168:BX168"/>
    <mergeCell ref="BY168:CH168"/>
    <mergeCell ref="CI168:CR168"/>
    <mergeCell ref="CS168:DE168"/>
    <mergeCell ref="DF166:DR166"/>
    <mergeCell ref="A167:AB167"/>
    <mergeCell ref="AC167:AQ167"/>
    <mergeCell ref="AR167:AX167"/>
    <mergeCell ref="AY167:BF167"/>
    <mergeCell ref="BG167:BN167"/>
    <mergeCell ref="BO167:BX167"/>
    <mergeCell ref="BY167:CH167"/>
    <mergeCell ref="CI167:CR167"/>
    <mergeCell ref="CS167:DE167"/>
    <mergeCell ref="DF167:DR167"/>
    <mergeCell ref="A166:AB166"/>
    <mergeCell ref="AC166:AQ166"/>
    <mergeCell ref="AR166:AX166"/>
    <mergeCell ref="AY166:BF166"/>
    <mergeCell ref="BG166:BN166"/>
    <mergeCell ref="BO166:BX166"/>
    <mergeCell ref="BY166:CH166"/>
    <mergeCell ref="CI166:CR166"/>
    <mergeCell ref="CS166:DE166"/>
    <mergeCell ref="DF164:DR164"/>
    <mergeCell ref="A165:AB165"/>
    <mergeCell ref="AC165:AQ165"/>
    <mergeCell ref="AR165:AX165"/>
    <mergeCell ref="AY165:BF165"/>
    <mergeCell ref="BG165:BN165"/>
    <mergeCell ref="BO165:BX165"/>
    <mergeCell ref="BY165:CH165"/>
    <mergeCell ref="CI165:CR165"/>
    <mergeCell ref="CS165:DE165"/>
    <mergeCell ref="DF165:DR165"/>
    <mergeCell ref="A164:AB164"/>
    <mergeCell ref="AC164:AQ164"/>
    <mergeCell ref="AR164:AX164"/>
    <mergeCell ref="AY164:BF164"/>
    <mergeCell ref="BG164:BN164"/>
    <mergeCell ref="BO164:BX164"/>
    <mergeCell ref="BY164:CH164"/>
    <mergeCell ref="CI164:CR164"/>
    <mergeCell ref="CS164:DE164"/>
    <mergeCell ref="DF162:DR162"/>
    <mergeCell ref="A163:AB163"/>
    <mergeCell ref="AC163:AQ163"/>
    <mergeCell ref="AR163:AX163"/>
    <mergeCell ref="AY163:BF163"/>
    <mergeCell ref="BG163:BN163"/>
    <mergeCell ref="BO163:BX163"/>
    <mergeCell ref="BY163:CH163"/>
    <mergeCell ref="CI163:CR163"/>
    <mergeCell ref="CS163:DE163"/>
    <mergeCell ref="DF163:DR163"/>
    <mergeCell ref="A162:AB162"/>
    <mergeCell ref="AC162:AQ162"/>
    <mergeCell ref="AR162:AX162"/>
    <mergeCell ref="AY162:BF162"/>
    <mergeCell ref="BG162:BN162"/>
    <mergeCell ref="BO162:BX162"/>
    <mergeCell ref="BY162:CH162"/>
    <mergeCell ref="CI162:CR162"/>
    <mergeCell ref="CS162:DE162"/>
    <mergeCell ref="DF160:DR160"/>
    <mergeCell ref="A161:AB161"/>
    <mergeCell ref="AC161:AQ161"/>
    <mergeCell ref="AR161:AX161"/>
    <mergeCell ref="AY161:BF161"/>
    <mergeCell ref="BG161:BN161"/>
    <mergeCell ref="BO161:BX161"/>
    <mergeCell ref="BY161:CH161"/>
    <mergeCell ref="CI161:CR161"/>
    <mergeCell ref="CS161:DE161"/>
    <mergeCell ref="DF161:DR161"/>
    <mergeCell ref="A160:AB160"/>
    <mergeCell ref="AC160:AQ160"/>
    <mergeCell ref="AR160:AX160"/>
    <mergeCell ref="AY160:BF160"/>
    <mergeCell ref="BG160:BN160"/>
    <mergeCell ref="BO160:BX160"/>
    <mergeCell ref="BY160:CH160"/>
    <mergeCell ref="CI160:CR160"/>
    <mergeCell ref="CS160:DE160"/>
    <mergeCell ref="DF158:DR158"/>
    <mergeCell ref="A159:AB159"/>
    <mergeCell ref="AC159:AQ159"/>
    <mergeCell ref="AR159:AX159"/>
    <mergeCell ref="AY159:BF159"/>
    <mergeCell ref="BG159:BN159"/>
    <mergeCell ref="BO159:BX159"/>
    <mergeCell ref="BY159:CH159"/>
    <mergeCell ref="CI159:CR159"/>
    <mergeCell ref="CS159:DE159"/>
    <mergeCell ref="DF159:DR159"/>
    <mergeCell ref="A158:AB158"/>
    <mergeCell ref="AC158:AQ158"/>
    <mergeCell ref="AR158:AX158"/>
    <mergeCell ref="AY158:BF158"/>
    <mergeCell ref="BG158:BN158"/>
    <mergeCell ref="BO158:BX158"/>
    <mergeCell ref="BY158:CH158"/>
    <mergeCell ref="CI158:CR158"/>
    <mergeCell ref="CS158:DE158"/>
    <mergeCell ref="DF156:DR156"/>
    <mergeCell ref="A157:AB157"/>
    <mergeCell ref="AC157:AQ157"/>
    <mergeCell ref="AR157:AX157"/>
    <mergeCell ref="AY157:BF157"/>
    <mergeCell ref="BG157:BN157"/>
    <mergeCell ref="BO157:BX157"/>
    <mergeCell ref="BY157:CH157"/>
    <mergeCell ref="CI157:CR157"/>
    <mergeCell ref="CS157:DE157"/>
    <mergeCell ref="DF157:DR157"/>
    <mergeCell ref="A156:AB156"/>
    <mergeCell ref="AC156:AQ156"/>
    <mergeCell ref="AR156:AX156"/>
    <mergeCell ref="AY156:BF156"/>
    <mergeCell ref="BG156:BN156"/>
    <mergeCell ref="BO156:BX156"/>
    <mergeCell ref="BY156:CH156"/>
    <mergeCell ref="CI156:CR156"/>
    <mergeCell ref="CS156:DE156"/>
    <mergeCell ref="DF154:DR154"/>
    <mergeCell ref="A155:AB155"/>
    <mergeCell ref="AC155:AQ155"/>
    <mergeCell ref="AR155:AX155"/>
    <mergeCell ref="AY155:BF155"/>
    <mergeCell ref="BG155:BN155"/>
    <mergeCell ref="BO155:BX155"/>
    <mergeCell ref="BY155:CH155"/>
    <mergeCell ref="CI155:CR155"/>
    <mergeCell ref="CS155:DE155"/>
    <mergeCell ref="DF155:DR155"/>
    <mergeCell ref="A154:AB154"/>
    <mergeCell ref="AC154:AQ154"/>
    <mergeCell ref="AR154:AX154"/>
    <mergeCell ref="AY154:BF154"/>
    <mergeCell ref="BG154:BN154"/>
    <mergeCell ref="BO154:BX154"/>
    <mergeCell ref="BY154:CH154"/>
    <mergeCell ref="CI154:CR154"/>
    <mergeCell ref="CS154:DE154"/>
    <mergeCell ref="DF152:DR152"/>
    <mergeCell ref="A153:AB153"/>
    <mergeCell ref="AC153:AQ153"/>
    <mergeCell ref="AR153:AX153"/>
    <mergeCell ref="AY153:BF153"/>
    <mergeCell ref="BG153:BN153"/>
    <mergeCell ref="BO153:BX153"/>
    <mergeCell ref="BY153:CH153"/>
    <mergeCell ref="CI153:CR153"/>
    <mergeCell ref="CS153:DE153"/>
    <mergeCell ref="DF153:DR153"/>
    <mergeCell ref="A152:AB152"/>
    <mergeCell ref="AC152:AQ152"/>
    <mergeCell ref="AR152:AX152"/>
    <mergeCell ref="AY152:BF152"/>
    <mergeCell ref="BG152:BN152"/>
    <mergeCell ref="BO152:BX152"/>
    <mergeCell ref="BY152:CH152"/>
    <mergeCell ref="CI152:CR152"/>
    <mergeCell ref="CS152:DE152"/>
    <mergeCell ref="DF150:DR150"/>
    <mergeCell ref="A151:AB151"/>
    <mergeCell ref="AC151:AQ151"/>
    <mergeCell ref="AR151:AX151"/>
    <mergeCell ref="AY151:BF151"/>
    <mergeCell ref="BG151:BN151"/>
    <mergeCell ref="BO151:BX151"/>
    <mergeCell ref="BY151:CH151"/>
    <mergeCell ref="CI151:CR151"/>
    <mergeCell ref="CS151:DE151"/>
    <mergeCell ref="DF151:DR151"/>
    <mergeCell ref="A150:AB150"/>
    <mergeCell ref="AC150:AQ150"/>
    <mergeCell ref="AR150:AX150"/>
    <mergeCell ref="AY150:BF150"/>
    <mergeCell ref="BG150:BN150"/>
    <mergeCell ref="BO150:BX150"/>
    <mergeCell ref="BY150:CH150"/>
    <mergeCell ref="CI150:CR150"/>
    <mergeCell ref="CS150:DE150"/>
    <mergeCell ref="DF148:DR148"/>
    <mergeCell ref="A149:AB149"/>
    <mergeCell ref="AC149:AQ149"/>
    <mergeCell ref="AR149:AX149"/>
    <mergeCell ref="AY149:BF149"/>
    <mergeCell ref="BG149:BN149"/>
    <mergeCell ref="BO149:BX149"/>
    <mergeCell ref="BY149:CH149"/>
    <mergeCell ref="CI149:CR149"/>
    <mergeCell ref="CS149:DE149"/>
    <mergeCell ref="DF149:DR149"/>
    <mergeCell ref="A148:AB148"/>
    <mergeCell ref="AC148:AQ148"/>
    <mergeCell ref="AR148:AX148"/>
    <mergeCell ref="AY148:BF148"/>
    <mergeCell ref="BG148:BN148"/>
    <mergeCell ref="BO148:BX148"/>
    <mergeCell ref="BY148:CH148"/>
    <mergeCell ref="CI148:CR148"/>
    <mergeCell ref="CS148:DE148"/>
    <mergeCell ref="CS146:DE146"/>
    <mergeCell ref="DF146:DR146"/>
    <mergeCell ref="A147:AB147"/>
    <mergeCell ref="AC147:AQ147"/>
    <mergeCell ref="AR147:AX147"/>
    <mergeCell ref="AY147:BF147"/>
    <mergeCell ref="BG147:BN147"/>
    <mergeCell ref="BO147:BX147"/>
    <mergeCell ref="BY147:CH147"/>
    <mergeCell ref="CI147:CR147"/>
    <mergeCell ref="CS147:DE147"/>
    <mergeCell ref="DF147:DR147"/>
    <mergeCell ref="A139:CN141"/>
    <mergeCell ref="B142:BL142"/>
    <mergeCell ref="BM142:CN142"/>
    <mergeCell ref="B143:BL144"/>
    <mergeCell ref="BM143:CN144"/>
    <mergeCell ref="A146:AB146"/>
    <mergeCell ref="AC146:AQ146"/>
    <mergeCell ref="AR146:AX146"/>
    <mergeCell ref="AY146:BF146"/>
    <mergeCell ref="BG146:BN146"/>
    <mergeCell ref="BO146:CR146"/>
    <mergeCell ref="CI125:CR125"/>
    <mergeCell ref="BG125:BN125"/>
    <mergeCell ref="BG126:BN126"/>
    <mergeCell ref="BG127:BN127"/>
    <mergeCell ref="BG128:BN128"/>
    <mergeCell ref="BG129:BN129"/>
    <mergeCell ref="BG130:BN130"/>
    <mergeCell ref="BO136:CR136"/>
    <mergeCell ref="BO137:CR138"/>
    <mergeCell ref="BY128:CH128"/>
    <mergeCell ref="CI128:CR128"/>
    <mergeCell ref="BO129:BX129"/>
    <mergeCell ref="BY129:CH129"/>
    <mergeCell ref="CI129:CR129"/>
    <mergeCell ref="BO130:BX130"/>
    <mergeCell ref="BY130:CH130"/>
    <mergeCell ref="CI130:CR130"/>
    <mergeCell ref="BO131:BX131"/>
    <mergeCell ref="BY131:CH131"/>
    <mergeCell ref="CI131:CR131"/>
    <mergeCell ref="BO126:BX126"/>
    <mergeCell ref="BY126:CH126"/>
    <mergeCell ref="CI126:CR126"/>
    <mergeCell ref="BO132:BX132"/>
    <mergeCell ref="BY132:CH132"/>
    <mergeCell ref="CI132:CR132"/>
    <mergeCell ref="CI133:CR135"/>
    <mergeCell ref="BY133:CH135"/>
    <mergeCell ref="BO133:BX135"/>
    <mergeCell ref="BG132:BN132"/>
    <mergeCell ref="BY125:CH125"/>
    <mergeCell ref="AC125:AQ125"/>
    <mergeCell ref="AC126:AQ126"/>
    <mergeCell ref="AC127:AQ127"/>
    <mergeCell ref="AC128:AQ128"/>
    <mergeCell ref="AC129:AQ129"/>
    <mergeCell ref="AC130:AQ130"/>
    <mergeCell ref="AC131:AQ131"/>
    <mergeCell ref="AC132:AQ132"/>
    <mergeCell ref="BG105:BN105"/>
    <mergeCell ref="BG106:BN106"/>
    <mergeCell ref="BG107:BN107"/>
    <mergeCell ref="BG108:BN108"/>
    <mergeCell ref="BG109:BN109"/>
    <mergeCell ref="BG110:BN110"/>
    <mergeCell ref="BG111:BN111"/>
    <mergeCell ref="BG112:BN112"/>
    <mergeCell ref="BG113:BN113"/>
    <mergeCell ref="BG114:BN114"/>
    <mergeCell ref="BG115:BN115"/>
    <mergeCell ref="BG116:BN116"/>
    <mergeCell ref="BG117:BN117"/>
    <mergeCell ref="BG118:BN118"/>
    <mergeCell ref="BG119:BN119"/>
    <mergeCell ref="BG120:BN120"/>
    <mergeCell ref="AR118:AX118"/>
    <mergeCell ref="AR119:AX119"/>
    <mergeCell ref="AY125:BF125"/>
    <mergeCell ref="AY126:BF126"/>
    <mergeCell ref="AY127:BF127"/>
    <mergeCell ref="AY128:BF128"/>
    <mergeCell ref="AR125:AX125"/>
    <mergeCell ref="AR126:AX126"/>
    <mergeCell ref="CS117:DE117"/>
    <mergeCell ref="CS118:DE118"/>
    <mergeCell ref="BO103:CR103"/>
    <mergeCell ref="AC103:AQ103"/>
    <mergeCell ref="AC104:AQ104"/>
    <mergeCell ref="AC105:AQ105"/>
    <mergeCell ref="AC106:AQ106"/>
    <mergeCell ref="AC107:AQ107"/>
    <mergeCell ref="AC108:AQ108"/>
    <mergeCell ref="AC109:AQ109"/>
    <mergeCell ref="AC110:AQ110"/>
    <mergeCell ref="BO105:BX105"/>
    <mergeCell ref="BY105:CH105"/>
    <mergeCell ref="CI105:CR105"/>
    <mergeCell ref="BO106:BX106"/>
    <mergeCell ref="BY106:CH106"/>
    <mergeCell ref="CI106:CR106"/>
    <mergeCell ref="BO107:BX107"/>
    <mergeCell ref="BY107:CH107"/>
    <mergeCell ref="CI107:CR107"/>
    <mergeCell ref="BO108:BX108"/>
    <mergeCell ref="BY108:CH108"/>
    <mergeCell ref="CI108:CR108"/>
    <mergeCell ref="BO109:BX109"/>
    <mergeCell ref="BY109:CH109"/>
    <mergeCell ref="CI109:CR109"/>
    <mergeCell ref="CI110:CR110"/>
    <mergeCell ref="BG103:BN103"/>
    <mergeCell ref="BG104:BN104"/>
    <mergeCell ref="CS116:DE116"/>
    <mergeCell ref="BO115:BX115"/>
    <mergeCell ref="BY115:CH115"/>
    <mergeCell ref="CS120:DE120"/>
    <mergeCell ref="A65:BQ68"/>
    <mergeCell ref="AT133:BN135"/>
    <mergeCell ref="CS133:DE135"/>
    <mergeCell ref="DF133:DR135"/>
    <mergeCell ref="AR132:AX132"/>
    <mergeCell ref="BZ75:CL77"/>
    <mergeCell ref="DD75:DR77"/>
    <mergeCell ref="CM76:CN77"/>
    <mergeCell ref="CO76:DC77"/>
    <mergeCell ref="DF132:DR132"/>
    <mergeCell ref="AR105:AX105"/>
    <mergeCell ref="AR106:AX106"/>
    <mergeCell ref="AR107:AX107"/>
    <mergeCell ref="AR108:AX108"/>
    <mergeCell ref="AR109:AX109"/>
    <mergeCell ref="AR110:AX110"/>
    <mergeCell ref="AR111:AX111"/>
    <mergeCell ref="AR112:AX112"/>
    <mergeCell ref="AR113:AX113"/>
    <mergeCell ref="AR114:AX114"/>
    <mergeCell ref="AR115:AX115"/>
    <mergeCell ref="DF123:DR123"/>
    <mergeCell ref="AR116:AX116"/>
    <mergeCell ref="AR117:AX117"/>
    <mergeCell ref="DF121:DR121"/>
    <mergeCell ref="DF122:DR122"/>
    <mergeCell ref="AY120:BF120"/>
    <mergeCell ref="AY122:BF122"/>
    <mergeCell ref="AY123:BF123"/>
    <mergeCell ref="CS115:DE115"/>
    <mergeCell ref="DF114:DR114"/>
    <mergeCell ref="DF115:DR115"/>
    <mergeCell ref="DF116:DR116"/>
    <mergeCell ref="DF117:DR117"/>
    <mergeCell ref="DF118:DR118"/>
    <mergeCell ref="DF119:DR119"/>
    <mergeCell ref="DF120:DR120"/>
    <mergeCell ref="DF105:DR105"/>
    <mergeCell ref="DF106:DR106"/>
    <mergeCell ref="DF107:DR107"/>
    <mergeCell ref="DF108:DR108"/>
    <mergeCell ref="DF109:DR109"/>
    <mergeCell ref="DF110:DR110"/>
    <mergeCell ref="DF111:DR111"/>
    <mergeCell ref="DF112:DR112"/>
    <mergeCell ref="DF113:DR113"/>
    <mergeCell ref="DF124:DR124"/>
    <mergeCell ref="DF125:DR125"/>
    <mergeCell ref="DF126:DR126"/>
    <mergeCell ref="AY105:BF105"/>
    <mergeCell ref="AY107:BF107"/>
    <mergeCell ref="AY108:BF108"/>
    <mergeCell ref="AY109:BF109"/>
    <mergeCell ref="AY110:BF110"/>
    <mergeCell ref="AY111:BF111"/>
    <mergeCell ref="AY112:BF112"/>
    <mergeCell ref="AY113:BF113"/>
    <mergeCell ref="AY114:BF114"/>
    <mergeCell ref="CS125:DE125"/>
    <mergeCell ref="CS126:DE126"/>
    <mergeCell ref="CS105:DE105"/>
    <mergeCell ref="CS106:DE106"/>
    <mergeCell ref="CS107:DE107"/>
    <mergeCell ref="CS108:DE108"/>
    <mergeCell ref="CS109:DE109"/>
    <mergeCell ref="CS110:DE110"/>
    <mergeCell ref="CS111:DE111"/>
    <mergeCell ref="CS112:DE112"/>
    <mergeCell ref="CS113:DE113"/>
    <mergeCell ref="CS114:DE114"/>
    <mergeCell ref="AY106:BF106"/>
    <mergeCell ref="AY115:BF115"/>
    <mergeCell ref="AY116:BF116"/>
    <mergeCell ref="AY117:BF117"/>
    <mergeCell ref="AY118:BF118"/>
    <mergeCell ref="AY119:BF119"/>
    <mergeCell ref="CI113:CR113"/>
    <mergeCell ref="BO110:BX110"/>
    <mergeCell ref="BY110:CH110"/>
    <mergeCell ref="BO125:BX125"/>
    <mergeCell ref="CS132:DE132"/>
    <mergeCell ref="A125:AB125"/>
    <mergeCell ref="A126:AB126"/>
    <mergeCell ref="A127:AB127"/>
    <mergeCell ref="A128:AB128"/>
    <mergeCell ref="A129:AB129"/>
    <mergeCell ref="A130:AB130"/>
    <mergeCell ref="A131:AB131"/>
    <mergeCell ref="A132:AB132"/>
    <mergeCell ref="AY131:BF131"/>
    <mergeCell ref="AY132:BF132"/>
    <mergeCell ref="AC114:AQ114"/>
    <mergeCell ref="AC115:AQ115"/>
    <mergeCell ref="AC116:AQ116"/>
    <mergeCell ref="AC117:AQ117"/>
    <mergeCell ref="AC118:AQ118"/>
    <mergeCell ref="AC119:AQ119"/>
    <mergeCell ref="CS119:DE119"/>
    <mergeCell ref="BO117:BX117"/>
    <mergeCell ref="BY117:CH117"/>
    <mergeCell ref="CI117:CR117"/>
    <mergeCell ref="BO118:BX118"/>
    <mergeCell ref="BY118:CH118"/>
    <mergeCell ref="CI118:CR118"/>
    <mergeCell ref="BO119:BX119"/>
    <mergeCell ref="BY119:CH119"/>
    <mergeCell ref="CI119:CR119"/>
    <mergeCell ref="BO120:BX120"/>
    <mergeCell ref="BY120:CH120"/>
    <mergeCell ref="CI120:CR120"/>
    <mergeCell ref="AC120:AQ120"/>
    <mergeCell ref="AC121:AQ121"/>
    <mergeCell ref="CI115:CR115"/>
    <mergeCell ref="BO116:BX116"/>
    <mergeCell ref="BY116:CH116"/>
    <mergeCell ref="CI116:CR116"/>
    <mergeCell ref="A118:AB118"/>
    <mergeCell ref="A119:AB119"/>
    <mergeCell ref="A115:AB115"/>
    <mergeCell ref="A116:AB116"/>
    <mergeCell ref="A117:AB117"/>
    <mergeCell ref="A120:AB120"/>
    <mergeCell ref="A121:AB121"/>
    <mergeCell ref="CI111:CR111"/>
    <mergeCell ref="BO112:BX112"/>
    <mergeCell ref="BY112:CH112"/>
    <mergeCell ref="CI112:CR112"/>
    <mergeCell ref="BO113:BX113"/>
    <mergeCell ref="BY113:CH113"/>
    <mergeCell ref="BO114:BX114"/>
    <mergeCell ref="BY114:CH114"/>
    <mergeCell ref="BO111:BX111"/>
    <mergeCell ref="BY111:CH111"/>
    <mergeCell ref="AR120:AX120"/>
    <mergeCell ref="BO121:BX121"/>
    <mergeCell ref="BY121:CH121"/>
    <mergeCell ref="CI121:CR121"/>
    <mergeCell ref="A105:AB105"/>
    <mergeCell ref="A106:AB106"/>
    <mergeCell ref="A107:AB107"/>
    <mergeCell ref="A108:AB108"/>
    <mergeCell ref="A109:AB109"/>
    <mergeCell ref="A110:AB110"/>
    <mergeCell ref="A111:AB111"/>
    <mergeCell ref="A112:AB112"/>
    <mergeCell ref="A114:AB114"/>
    <mergeCell ref="A104:AB104"/>
    <mergeCell ref="AR104:AX104"/>
    <mergeCell ref="AY104:BF104"/>
    <mergeCell ref="CS104:DE104"/>
    <mergeCell ref="CI114:CR114"/>
    <mergeCell ref="A113:AB113"/>
    <mergeCell ref="AC111:AQ111"/>
    <mergeCell ref="AC112:AQ112"/>
    <mergeCell ref="AC113:AQ113"/>
    <mergeCell ref="DF104:DR104"/>
    <mergeCell ref="CI104:CR104"/>
    <mergeCell ref="BY104:CH104"/>
    <mergeCell ref="BO104:BX104"/>
    <mergeCell ref="DM55:DR56"/>
    <mergeCell ref="DM57:DR58"/>
    <mergeCell ref="DM63:DR64"/>
    <mergeCell ref="A103:AB103"/>
    <mergeCell ref="AR103:AX103"/>
    <mergeCell ref="AY103:BF103"/>
    <mergeCell ref="CS103:DE103"/>
    <mergeCell ref="DF103:DR103"/>
    <mergeCell ref="CA94:DP95"/>
    <mergeCell ref="A55:F56"/>
    <mergeCell ref="AM57:AR58"/>
    <mergeCell ref="AS57:AX58"/>
    <mergeCell ref="AY57:BD58"/>
    <mergeCell ref="BE57:BJ58"/>
    <mergeCell ref="CC63:CH64"/>
    <mergeCell ref="CI63:CN64"/>
    <mergeCell ref="BZ72:CL74"/>
    <mergeCell ref="CP66:DB68"/>
    <mergeCell ref="BZ66:CN68"/>
    <mergeCell ref="CO63:CT64"/>
    <mergeCell ref="CU63:CZ64"/>
    <mergeCell ref="AS55:AX56"/>
    <mergeCell ref="AY55:BD56"/>
    <mergeCell ref="BE63:BJ64"/>
    <mergeCell ref="BK63:BP64"/>
    <mergeCell ref="BQ63:BV64"/>
    <mergeCell ref="BE55:BJ56"/>
    <mergeCell ref="BK57:BP58"/>
    <mergeCell ref="DM37:DR38"/>
    <mergeCell ref="DM39:DR40"/>
    <mergeCell ref="DM41:DR42"/>
    <mergeCell ref="DM43:DR44"/>
    <mergeCell ref="DM45:DR46"/>
    <mergeCell ref="DM47:DR48"/>
    <mergeCell ref="DM49:DR50"/>
    <mergeCell ref="DM51:DR52"/>
    <mergeCell ref="DM53:DR54"/>
    <mergeCell ref="CI43:CN44"/>
    <mergeCell ref="CC47:CH48"/>
    <mergeCell ref="CI47:CN48"/>
    <mergeCell ref="BQ55:BV56"/>
    <mergeCell ref="CO55:CT56"/>
    <mergeCell ref="BW55:CB56"/>
    <mergeCell ref="CC55:CH56"/>
    <mergeCell ref="CI55:CN56"/>
    <mergeCell ref="CU55:CZ56"/>
    <mergeCell ref="CU49:CZ50"/>
    <mergeCell ref="DA49:DF50"/>
    <mergeCell ref="DG49:DL50"/>
    <mergeCell ref="D1:AB6"/>
    <mergeCell ref="CP11:DG17"/>
    <mergeCell ref="CP19:DI20"/>
    <mergeCell ref="CP21:DI22"/>
    <mergeCell ref="DA37:DF38"/>
    <mergeCell ref="BN12:CN14"/>
    <mergeCell ref="BN16:CN19"/>
    <mergeCell ref="AW21:CN23"/>
    <mergeCell ref="AE5:CN6"/>
    <mergeCell ref="AE1:CN2"/>
    <mergeCell ref="AE3:CN4"/>
    <mergeCell ref="AE8:CN9"/>
    <mergeCell ref="A45:F46"/>
    <mergeCell ref="BW45:CB46"/>
    <mergeCell ref="CC45:CH46"/>
    <mergeCell ref="A51:F52"/>
    <mergeCell ref="CO37:CT38"/>
    <mergeCell ref="DA45:DF46"/>
    <mergeCell ref="CU51:CZ52"/>
    <mergeCell ref="CI51:CN52"/>
    <mergeCell ref="DG45:DL46"/>
    <mergeCell ref="CO45:CT46"/>
    <mergeCell ref="CO43:CT44"/>
    <mergeCell ref="CU43:CZ44"/>
    <mergeCell ref="DA43:DF44"/>
    <mergeCell ref="DG43:DL44"/>
    <mergeCell ref="CO47:CT48"/>
    <mergeCell ref="CU47:CZ48"/>
    <mergeCell ref="DA47:DF48"/>
    <mergeCell ref="DG47:DL48"/>
    <mergeCell ref="CC49:CH50"/>
    <mergeCell ref="CO49:CT50"/>
    <mergeCell ref="DM19:DQ22"/>
    <mergeCell ref="DM12:DQ13"/>
    <mergeCell ref="DM14:DQ15"/>
    <mergeCell ref="DG37:DL38"/>
    <mergeCell ref="C87:AJ91"/>
    <mergeCell ref="AO87:BW90"/>
    <mergeCell ref="CM73:CN74"/>
    <mergeCell ref="CM70:CN71"/>
    <mergeCell ref="DD66:DR68"/>
    <mergeCell ref="CA87:DQ91"/>
    <mergeCell ref="BR68:BY69"/>
    <mergeCell ref="AM55:AR56"/>
    <mergeCell ref="DA55:DF56"/>
    <mergeCell ref="DG55:DL56"/>
    <mergeCell ref="A35:F38"/>
    <mergeCell ref="BK37:BP38"/>
    <mergeCell ref="BW37:CB38"/>
    <mergeCell ref="CU37:CZ38"/>
    <mergeCell ref="BQ37:BV38"/>
    <mergeCell ref="CC37:CH38"/>
    <mergeCell ref="DA51:DF52"/>
    <mergeCell ref="DG51:DL52"/>
    <mergeCell ref="CC43:CH44"/>
    <mergeCell ref="CI37:CN38"/>
    <mergeCell ref="CI45:CN46"/>
    <mergeCell ref="BQ51:BV52"/>
    <mergeCell ref="BW51:CB52"/>
    <mergeCell ref="CO51:CT52"/>
    <mergeCell ref="CO70:DC71"/>
    <mergeCell ref="CO73:DC74"/>
    <mergeCell ref="BZ69:CL71"/>
    <mergeCell ref="CU45:CZ46"/>
    <mergeCell ref="B12:AU14"/>
    <mergeCell ref="AW12:BL14"/>
    <mergeCell ref="B16:AU19"/>
    <mergeCell ref="AW16:BL19"/>
    <mergeCell ref="B21:AU23"/>
    <mergeCell ref="AY37:BD38"/>
    <mergeCell ref="AS37:AX38"/>
    <mergeCell ref="AM37:AR38"/>
    <mergeCell ref="BE37:BJ38"/>
    <mergeCell ref="G39:AL40"/>
    <mergeCell ref="G35:AL36"/>
    <mergeCell ref="G37:AL38"/>
    <mergeCell ref="BQ39:BV40"/>
    <mergeCell ref="BW39:CB40"/>
    <mergeCell ref="A47:F48"/>
    <mergeCell ref="A43:F44"/>
    <mergeCell ref="AM43:AR44"/>
    <mergeCell ref="G41:AL42"/>
    <mergeCell ref="G43:AL44"/>
    <mergeCell ref="G45:AL46"/>
    <mergeCell ref="G47:AL48"/>
    <mergeCell ref="AM45:AR46"/>
    <mergeCell ref="AP92:AQ92"/>
    <mergeCell ref="BS70:BX73"/>
    <mergeCell ref="AP91:AQ91"/>
    <mergeCell ref="CC39:CH40"/>
    <mergeCell ref="AS43:AX44"/>
    <mergeCell ref="AY43:BD44"/>
    <mergeCell ref="BE43:BJ44"/>
    <mergeCell ref="AM51:AR52"/>
    <mergeCell ref="AS51:AX52"/>
    <mergeCell ref="CI39:CN40"/>
    <mergeCell ref="BK43:BP44"/>
    <mergeCell ref="BQ43:BV44"/>
    <mergeCell ref="CC51:CH52"/>
    <mergeCell ref="BE39:BJ40"/>
    <mergeCell ref="BW43:CB44"/>
    <mergeCell ref="AM47:AR48"/>
    <mergeCell ref="AS47:AX48"/>
    <mergeCell ref="AY47:BD48"/>
    <mergeCell ref="BE47:BJ48"/>
    <mergeCell ref="BK47:BP48"/>
    <mergeCell ref="BQ47:BV48"/>
    <mergeCell ref="BW47:CB48"/>
    <mergeCell ref="AY45:BD46"/>
    <mergeCell ref="BE45:BJ46"/>
    <mergeCell ref="BK45:BP46"/>
    <mergeCell ref="BQ45:BV46"/>
    <mergeCell ref="BW57:CB58"/>
    <mergeCell ref="BK55:BP56"/>
    <mergeCell ref="AM53:AR54"/>
    <mergeCell ref="AS53:AX54"/>
    <mergeCell ref="AY53:BD54"/>
    <mergeCell ref="CA92:DP93"/>
    <mergeCell ref="CS122:DE122"/>
    <mergeCell ref="CS123:DE123"/>
    <mergeCell ref="CS124:DE124"/>
    <mergeCell ref="A124:AB124"/>
    <mergeCell ref="A123:AB123"/>
    <mergeCell ref="AY121:BF121"/>
    <mergeCell ref="AR124:AX124"/>
    <mergeCell ref="AC123:AQ123"/>
    <mergeCell ref="AC124:AQ124"/>
    <mergeCell ref="BG121:BN121"/>
    <mergeCell ref="BG122:BN122"/>
    <mergeCell ref="BG123:BN123"/>
    <mergeCell ref="BG124:BN124"/>
    <mergeCell ref="BO123:BX123"/>
    <mergeCell ref="CS121:DE121"/>
    <mergeCell ref="AC122:AQ122"/>
    <mergeCell ref="AY124:BF124"/>
    <mergeCell ref="AR121:AX121"/>
    <mergeCell ref="AR122:AX122"/>
    <mergeCell ref="AR123:AX123"/>
    <mergeCell ref="A122:AB122"/>
    <mergeCell ref="CI122:CR122"/>
    <mergeCell ref="CI123:CR123"/>
    <mergeCell ref="CI124:CR124"/>
    <mergeCell ref="BO122:BX122"/>
    <mergeCell ref="BY122:CH122"/>
    <mergeCell ref="BY123:CH123"/>
    <mergeCell ref="BO124:BX124"/>
    <mergeCell ref="BY124:CH124"/>
    <mergeCell ref="DF127:DR127"/>
    <mergeCell ref="DF128:DR128"/>
    <mergeCell ref="DF129:DR129"/>
    <mergeCell ref="DF130:DR130"/>
    <mergeCell ref="DF131:DR131"/>
    <mergeCell ref="AR128:AX128"/>
    <mergeCell ref="AR129:AX129"/>
    <mergeCell ref="AR130:AX130"/>
    <mergeCell ref="AR131:AX131"/>
    <mergeCell ref="CS127:DE127"/>
    <mergeCell ref="CS128:DE128"/>
    <mergeCell ref="CS129:DE129"/>
    <mergeCell ref="CS130:DE130"/>
    <mergeCell ref="CS131:DE131"/>
    <mergeCell ref="BO127:BX127"/>
    <mergeCell ref="BY127:CH127"/>
    <mergeCell ref="CI127:CR127"/>
    <mergeCell ref="BO128:BX128"/>
    <mergeCell ref="BG131:BN131"/>
    <mergeCell ref="AY129:BF129"/>
    <mergeCell ref="AY130:BF130"/>
    <mergeCell ref="AR127:AX127"/>
    <mergeCell ref="A96:CN98"/>
    <mergeCell ref="B99:BL99"/>
    <mergeCell ref="B100:BL101"/>
    <mergeCell ref="CO39:CT40"/>
    <mergeCell ref="CU39:CZ40"/>
    <mergeCell ref="DA39:DF40"/>
    <mergeCell ref="DG39:DL40"/>
    <mergeCell ref="A41:F42"/>
    <mergeCell ref="AM41:AR42"/>
    <mergeCell ref="AS41:AX42"/>
    <mergeCell ref="AY41:BD42"/>
    <mergeCell ref="BE41:BJ42"/>
    <mergeCell ref="BK41:BP42"/>
    <mergeCell ref="BQ41:BV42"/>
    <mergeCell ref="BW41:CB42"/>
    <mergeCell ref="CC41:CH42"/>
    <mergeCell ref="CI41:CN42"/>
    <mergeCell ref="CO41:CT42"/>
    <mergeCell ref="CU41:CZ42"/>
    <mergeCell ref="DA41:DF42"/>
    <mergeCell ref="DG41:DL42"/>
    <mergeCell ref="A39:F40"/>
    <mergeCell ref="AM39:AR40"/>
    <mergeCell ref="BK39:BP40"/>
    <mergeCell ref="AS39:AX40"/>
    <mergeCell ref="AY39:BD40"/>
    <mergeCell ref="BM100:CN101"/>
    <mergeCell ref="BM99:CN99"/>
    <mergeCell ref="AP93:AQ93"/>
    <mergeCell ref="AO94:BV94"/>
    <mergeCell ref="AS45:AX46"/>
    <mergeCell ref="A49:F50"/>
    <mergeCell ref="AM49:AR50"/>
    <mergeCell ref="AS49:AX50"/>
    <mergeCell ref="AY49:BD50"/>
    <mergeCell ref="CI49:CN50"/>
    <mergeCell ref="BE49:BJ50"/>
    <mergeCell ref="BK49:BP50"/>
    <mergeCell ref="BQ49:BV50"/>
    <mergeCell ref="BW49:CB50"/>
    <mergeCell ref="AY51:BD52"/>
    <mergeCell ref="BE51:BJ52"/>
    <mergeCell ref="BK51:BP52"/>
    <mergeCell ref="DD69:DR71"/>
    <mergeCell ref="DD72:DR74"/>
    <mergeCell ref="DD78:DR79"/>
    <mergeCell ref="DD80:DR81"/>
    <mergeCell ref="DD82:DR83"/>
    <mergeCell ref="G49:AL50"/>
    <mergeCell ref="G51:AL52"/>
    <mergeCell ref="G53:AL54"/>
    <mergeCell ref="G55:AL56"/>
    <mergeCell ref="G57:AL58"/>
    <mergeCell ref="AS61:AX62"/>
    <mergeCell ref="AY61:BD62"/>
    <mergeCell ref="BE61:BJ62"/>
    <mergeCell ref="BK61:BP62"/>
    <mergeCell ref="BQ61:BV62"/>
    <mergeCell ref="BW61:CB62"/>
    <mergeCell ref="CC61:CH62"/>
    <mergeCell ref="CI61:CN62"/>
    <mergeCell ref="CO61:CT62"/>
    <mergeCell ref="CU61:CZ62"/>
    <mergeCell ref="DA61:DF62"/>
    <mergeCell ref="A53:F54"/>
    <mergeCell ref="DG57:DL58"/>
    <mergeCell ref="A57:F58"/>
    <mergeCell ref="DA57:DF58"/>
    <mergeCell ref="CC57:CH58"/>
    <mergeCell ref="CI57:CN58"/>
    <mergeCell ref="CO57:CT58"/>
    <mergeCell ref="CU57:CZ58"/>
    <mergeCell ref="BQ57:BV58"/>
    <mergeCell ref="BE53:BJ54"/>
    <mergeCell ref="BK53:BP54"/>
    <mergeCell ref="BQ53:BV54"/>
    <mergeCell ref="BW53:CB54"/>
    <mergeCell ref="CC53:CH54"/>
    <mergeCell ref="CI53:CN54"/>
    <mergeCell ref="CO53:CT54"/>
    <mergeCell ref="CU53:CZ54"/>
    <mergeCell ref="DA53:DF54"/>
    <mergeCell ref="DG53:DL54"/>
    <mergeCell ref="A59:F60"/>
    <mergeCell ref="G59:AL60"/>
    <mergeCell ref="AM59:AR60"/>
    <mergeCell ref="AS59:AX60"/>
    <mergeCell ref="AY59:BD60"/>
    <mergeCell ref="BE59:BJ60"/>
    <mergeCell ref="BK59:BP60"/>
    <mergeCell ref="BQ59:BV60"/>
    <mergeCell ref="BW59:CB60"/>
    <mergeCell ref="CC59:CH60"/>
    <mergeCell ref="CI59:CN60"/>
    <mergeCell ref="CO59:CT60"/>
    <mergeCell ref="CU59:CZ60"/>
    <mergeCell ref="DA59:DF60"/>
    <mergeCell ref="DG59:DL60"/>
    <mergeCell ref="DM59:DR60"/>
    <mergeCell ref="DA63:DF64"/>
    <mergeCell ref="DG63:DL64"/>
    <mergeCell ref="A63:F64"/>
    <mergeCell ref="AM63:AR64"/>
    <mergeCell ref="AS63:AX64"/>
    <mergeCell ref="AY63:BD64"/>
    <mergeCell ref="G63:AL64"/>
    <mergeCell ref="BW63:CB64"/>
    <mergeCell ref="A61:F62"/>
    <mergeCell ref="G61:AL62"/>
    <mergeCell ref="AM61:AR62"/>
    <mergeCell ref="DG61:DL62"/>
    <mergeCell ref="DM61:DR62"/>
  </mergeCells>
  <phoneticPr fontId="0" type="noConversion"/>
  <conditionalFormatting sqref="DD80:DR81">
    <cfRule type="containsBlanks" dxfId="269" priority="395">
      <formula>LEN(TRIM(DD80))=0</formula>
    </cfRule>
  </conditionalFormatting>
  <conditionalFormatting sqref="A105:AC106 A107:AB132 AR105:BO106 AR107:BN132 BY105:BY132 CI105:CI132 A150:AB175 AR148:BO149 AR150:BN175 BY148:BY175 CI148:CI175 A193:AB218 AR191:BO192 AR193:BN218 BY191:BY218 CI191:CI218 A236:AB261 AR234:BO235 AR236:BN261 BY234:BY261 CI234:CI261 A279:AB304 AR277:BO278 AR279:BN304 BY277:BY304 CI277:CI304">
    <cfRule type="expression" dxfId="268" priority="379">
      <formula>ISBLANK($A$105)</formula>
    </cfRule>
  </conditionalFormatting>
  <conditionalFormatting sqref="BS70:BX73">
    <cfRule type="containsBlanks" dxfId="267" priority="378">
      <formula>LEN(TRIM(BS70))=0</formula>
    </cfRule>
  </conditionalFormatting>
  <conditionalFormatting sqref="BN16">
    <cfRule type="containsBlanks" dxfId="266" priority="265">
      <formula>LEN(TRIM(BN16))=0</formula>
    </cfRule>
  </conditionalFormatting>
  <conditionalFormatting sqref="AW12:BL14 AW16:BL19 DM19">
    <cfRule type="containsBlanks" dxfId="265" priority="267">
      <formula>LEN(TRIM(AW12))=0</formula>
    </cfRule>
  </conditionalFormatting>
  <conditionalFormatting sqref="B12 B16 B21 AW21 BN12">
    <cfRule type="containsBlanks" dxfId="264" priority="266">
      <formula>LEN(TRIM(B12))=0</formula>
    </cfRule>
  </conditionalFormatting>
  <conditionalFormatting sqref="AC107">
    <cfRule type="expression" dxfId="263" priority="264">
      <formula>ISBLANK($A$105)</formula>
    </cfRule>
  </conditionalFormatting>
  <conditionalFormatting sqref="AC108">
    <cfRule type="expression" dxfId="262" priority="263">
      <formula>ISBLANK($A$105)</formula>
    </cfRule>
  </conditionalFormatting>
  <conditionalFormatting sqref="AC109">
    <cfRule type="expression" dxfId="261" priority="262">
      <formula>ISBLANK($A$105)</formula>
    </cfRule>
  </conditionalFormatting>
  <conditionalFormatting sqref="AC110">
    <cfRule type="expression" dxfId="260" priority="261">
      <formula>ISBLANK($A$105)</formula>
    </cfRule>
  </conditionalFormatting>
  <conditionalFormatting sqref="AC111">
    <cfRule type="expression" dxfId="259" priority="260">
      <formula>ISBLANK($A$105)</formula>
    </cfRule>
  </conditionalFormatting>
  <conditionalFormatting sqref="AC112">
    <cfRule type="expression" dxfId="258" priority="259">
      <formula>ISBLANK($A$105)</formula>
    </cfRule>
  </conditionalFormatting>
  <conditionalFormatting sqref="AC113">
    <cfRule type="expression" dxfId="257" priority="258">
      <formula>ISBLANK($A$105)</formula>
    </cfRule>
  </conditionalFormatting>
  <conditionalFormatting sqref="AC114">
    <cfRule type="expression" dxfId="256" priority="257">
      <formula>ISBLANK($A$105)</formula>
    </cfRule>
  </conditionalFormatting>
  <conditionalFormatting sqref="AC115">
    <cfRule type="expression" dxfId="255" priority="256">
      <formula>ISBLANK($A$105)</formula>
    </cfRule>
  </conditionalFormatting>
  <conditionalFormatting sqref="AC116">
    <cfRule type="expression" dxfId="254" priority="255">
      <formula>ISBLANK($A$105)</formula>
    </cfRule>
  </conditionalFormatting>
  <conditionalFormatting sqref="AC117">
    <cfRule type="expression" dxfId="253" priority="254">
      <formula>ISBLANK($A$105)</formula>
    </cfRule>
  </conditionalFormatting>
  <conditionalFormatting sqref="AC118">
    <cfRule type="expression" dxfId="252" priority="253">
      <formula>ISBLANK($A$105)</formula>
    </cfRule>
  </conditionalFormatting>
  <conditionalFormatting sqref="AC119">
    <cfRule type="expression" dxfId="251" priority="252">
      <formula>ISBLANK($A$105)</formula>
    </cfRule>
  </conditionalFormatting>
  <conditionalFormatting sqref="AC120">
    <cfRule type="expression" dxfId="250" priority="251">
      <formula>ISBLANK($A$105)</formula>
    </cfRule>
  </conditionalFormatting>
  <conditionalFormatting sqref="AC121">
    <cfRule type="expression" dxfId="249" priority="250">
      <formula>ISBLANK($A$105)</formula>
    </cfRule>
  </conditionalFormatting>
  <conditionalFormatting sqref="AC122">
    <cfRule type="expression" dxfId="248" priority="249">
      <formula>ISBLANK($A$105)</formula>
    </cfRule>
  </conditionalFormatting>
  <conditionalFormatting sqref="AC123">
    <cfRule type="expression" dxfId="247" priority="248">
      <formula>ISBLANK($A$105)</formula>
    </cfRule>
  </conditionalFormatting>
  <conditionalFormatting sqref="AC124">
    <cfRule type="expression" dxfId="246" priority="247">
      <formula>ISBLANK($A$105)</formula>
    </cfRule>
  </conditionalFormatting>
  <conditionalFormatting sqref="AC125">
    <cfRule type="expression" dxfId="245" priority="246">
      <formula>ISBLANK($A$105)</formula>
    </cfRule>
  </conditionalFormatting>
  <conditionalFormatting sqref="AC126">
    <cfRule type="expression" dxfId="244" priority="245">
      <formula>ISBLANK($A$105)</formula>
    </cfRule>
  </conditionalFormatting>
  <conditionalFormatting sqref="AC127">
    <cfRule type="expression" dxfId="243" priority="244">
      <formula>ISBLANK($A$105)</formula>
    </cfRule>
  </conditionalFormatting>
  <conditionalFormatting sqref="AC128">
    <cfRule type="expression" dxfId="242" priority="243">
      <formula>ISBLANK($A$105)</formula>
    </cfRule>
  </conditionalFormatting>
  <conditionalFormatting sqref="AC129">
    <cfRule type="expression" dxfId="241" priority="242">
      <formula>ISBLANK($A$105)</formula>
    </cfRule>
  </conditionalFormatting>
  <conditionalFormatting sqref="AC130">
    <cfRule type="expression" dxfId="240" priority="241">
      <formula>ISBLANK($A$105)</formula>
    </cfRule>
  </conditionalFormatting>
  <conditionalFormatting sqref="AC131">
    <cfRule type="expression" dxfId="239" priority="240">
      <formula>ISBLANK($A$105)</formula>
    </cfRule>
  </conditionalFormatting>
  <conditionalFormatting sqref="AC132">
    <cfRule type="expression" dxfId="238" priority="239">
      <formula>ISBLANK($A$105)</formula>
    </cfRule>
  </conditionalFormatting>
  <conditionalFormatting sqref="BO107">
    <cfRule type="expression" dxfId="237" priority="238">
      <formula>ISBLANK($A$105)</formula>
    </cfRule>
  </conditionalFormatting>
  <conditionalFormatting sqref="BO108">
    <cfRule type="expression" dxfId="236" priority="237">
      <formula>ISBLANK($A$105)</formula>
    </cfRule>
  </conditionalFormatting>
  <conditionalFormatting sqref="BO109">
    <cfRule type="expression" dxfId="235" priority="236">
      <formula>ISBLANK($A$105)</formula>
    </cfRule>
  </conditionalFormatting>
  <conditionalFormatting sqref="BO110">
    <cfRule type="expression" dxfId="234" priority="235">
      <formula>ISBLANK($A$105)</formula>
    </cfRule>
  </conditionalFormatting>
  <conditionalFormatting sqref="BO111">
    <cfRule type="expression" dxfId="233" priority="234">
      <formula>ISBLANK($A$105)</formula>
    </cfRule>
  </conditionalFormatting>
  <conditionalFormatting sqref="BO112">
    <cfRule type="expression" dxfId="232" priority="233">
      <formula>ISBLANK($A$105)</formula>
    </cfRule>
  </conditionalFormatting>
  <conditionalFormatting sqref="BO113">
    <cfRule type="expression" dxfId="231" priority="232">
      <formula>ISBLANK($A$105)</formula>
    </cfRule>
  </conditionalFormatting>
  <conditionalFormatting sqref="BO114">
    <cfRule type="expression" dxfId="230" priority="231">
      <formula>ISBLANK($A$105)</formula>
    </cfRule>
  </conditionalFormatting>
  <conditionalFormatting sqref="BO115">
    <cfRule type="expression" dxfId="229" priority="230">
      <formula>ISBLANK($A$105)</formula>
    </cfRule>
  </conditionalFormatting>
  <conditionalFormatting sqref="BO116">
    <cfRule type="expression" dxfId="228" priority="229">
      <formula>ISBLANK($A$105)</formula>
    </cfRule>
  </conditionalFormatting>
  <conditionalFormatting sqref="BO117">
    <cfRule type="expression" dxfId="227" priority="228">
      <formula>ISBLANK($A$105)</formula>
    </cfRule>
  </conditionalFormatting>
  <conditionalFormatting sqref="BO118">
    <cfRule type="expression" dxfId="226" priority="227">
      <formula>ISBLANK($A$105)</formula>
    </cfRule>
  </conditionalFormatting>
  <conditionalFormatting sqref="BO119">
    <cfRule type="expression" dxfId="225" priority="226">
      <formula>ISBLANK($A$105)</formula>
    </cfRule>
  </conditionalFormatting>
  <conditionalFormatting sqref="BO120">
    <cfRule type="expression" dxfId="224" priority="225">
      <formula>ISBLANK($A$105)</formula>
    </cfRule>
  </conditionalFormatting>
  <conditionalFormatting sqref="BO121">
    <cfRule type="expression" dxfId="223" priority="224">
      <formula>ISBLANK($A$105)</formula>
    </cfRule>
  </conditionalFormatting>
  <conditionalFormatting sqref="BO122">
    <cfRule type="expression" dxfId="222" priority="223">
      <formula>ISBLANK($A$105)</formula>
    </cfRule>
  </conditionalFormatting>
  <conditionalFormatting sqref="BO123">
    <cfRule type="expression" dxfId="221" priority="222">
      <formula>ISBLANK($A$105)</formula>
    </cfRule>
  </conditionalFormatting>
  <conditionalFormatting sqref="BO124">
    <cfRule type="expression" dxfId="220" priority="221">
      <formula>ISBLANK($A$105)</formula>
    </cfRule>
  </conditionalFormatting>
  <conditionalFormatting sqref="BO125">
    <cfRule type="expression" dxfId="219" priority="220">
      <formula>ISBLANK($A$105)</formula>
    </cfRule>
  </conditionalFormatting>
  <conditionalFormatting sqref="BO126">
    <cfRule type="expression" dxfId="218" priority="219">
      <formula>ISBLANK($A$105)</formula>
    </cfRule>
  </conditionalFormatting>
  <conditionalFormatting sqref="BO127">
    <cfRule type="expression" dxfId="217" priority="218">
      <formula>ISBLANK($A$105)</formula>
    </cfRule>
  </conditionalFormatting>
  <conditionalFormatting sqref="BO128">
    <cfRule type="expression" dxfId="216" priority="217">
      <formula>ISBLANK($A$105)</formula>
    </cfRule>
  </conditionalFormatting>
  <conditionalFormatting sqref="BO129">
    <cfRule type="expression" dxfId="215" priority="216">
      <formula>ISBLANK($A$105)</formula>
    </cfRule>
  </conditionalFormatting>
  <conditionalFormatting sqref="BO130">
    <cfRule type="expression" dxfId="214" priority="215">
      <formula>ISBLANK($A$105)</formula>
    </cfRule>
  </conditionalFormatting>
  <conditionalFormatting sqref="BO131">
    <cfRule type="expression" dxfId="213" priority="214">
      <formula>ISBLANK($A$105)</formula>
    </cfRule>
  </conditionalFormatting>
  <conditionalFormatting sqref="BO132">
    <cfRule type="expression" dxfId="212" priority="213">
      <formula>ISBLANK($A$105)</formula>
    </cfRule>
  </conditionalFormatting>
  <conditionalFormatting sqref="A148:AC149">
    <cfRule type="expression" dxfId="211" priority="212">
      <formula>ISBLANK($A$105)</formula>
    </cfRule>
  </conditionalFormatting>
  <conditionalFormatting sqref="AC150">
    <cfRule type="expression" dxfId="210" priority="211">
      <formula>ISBLANK($A$105)</formula>
    </cfRule>
  </conditionalFormatting>
  <conditionalFormatting sqref="AC151">
    <cfRule type="expression" dxfId="209" priority="210">
      <formula>ISBLANK($A$105)</formula>
    </cfRule>
  </conditionalFormatting>
  <conditionalFormatting sqref="AC152">
    <cfRule type="expression" dxfId="208" priority="209">
      <formula>ISBLANK($A$105)</formula>
    </cfRule>
  </conditionalFormatting>
  <conditionalFormatting sqref="AC153">
    <cfRule type="expression" dxfId="207" priority="208">
      <formula>ISBLANK($A$105)</formula>
    </cfRule>
  </conditionalFormatting>
  <conditionalFormatting sqref="AC154">
    <cfRule type="expression" dxfId="206" priority="207">
      <formula>ISBLANK($A$105)</formula>
    </cfRule>
  </conditionalFormatting>
  <conditionalFormatting sqref="AC155">
    <cfRule type="expression" dxfId="205" priority="206">
      <formula>ISBLANK($A$105)</formula>
    </cfRule>
  </conditionalFormatting>
  <conditionalFormatting sqref="AC156">
    <cfRule type="expression" dxfId="204" priority="205">
      <formula>ISBLANK($A$105)</formula>
    </cfRule>
  </conditionalFormatting>
  <conditionalFormatting sqref="AC157">
    <cfRule type="expression" dxfId="203" priority="204">
      <formula>ISBLANK($A$105)</formula>
    </cfRule>
  </conditionalFormatting>
  <conditionalFormatting sqref="AC158">
    <cfRule type="expression" dxfId="202" priority="203">
      <formula>ISBLANK($A$105)</formula>
    </cfRule>
  </conditionalFormatting>
  <conditionalFormatting sqref="AC159">
    <cfRule type="expression" dxfId="201" priority="202">
      <formula>ISBLANK($A$105)</formula>
    </cfRule>
  </conditionalFormatting>
  <conditionalFormatting sqref="AC160">
    <cfRule type="expression" dxfId="200" priority="201">
      <formula>ISBLANK($A$105)</formula>
    </cfRule>
  </conditionalFormatting>
  <conditionalFormatting sqref="AC161">
    <cfRule type="expression" dxfId="199" priority="200">
      <formula>ISBLANK($A$105)</formula>
    </cfRule>
  </conditionalFormatting>
  <conditionalFormatting sqref="AC162">
    <cfRule type="expression" dxfId="198" priority="199">
      <formula>ISBLANK($A$105)</formula>
    </cfRule>
  </conditionalFormatting>
  <conditionalFormatting sqref="AC163">
    <cfRule type="expression" dxfId="197" priority="198">
      <formula>ISBLANK($A$105)</formula>
    </cfRule>
  </conditionalFormatting>
  <conditionalFormatting sqref="AC164">
    <cfRule type="expression" dxfId="196" priority="197">
      <formula>ISBLANK($A$105)</formula>
    </cfRule>
  </conditionalFormatting>
  <conditionalFormatting sqref="AC165">
    <cfRule type="expression" dxfId="195" priority="196">
      <formula>ISBLANK($A$105)</formula>
    </cfRule>
  </conditionalFormatting>
  <conditionalFormatting sqref="AC166">
    <cfRule type="expression" dxfId="194" priority="195">
      <formula>ISBLANK($A$105)</formula>
    </cfRule>
  </conditionalFormatting>
  <conditionalFormatting sqref="AC167">
    <cfRule type="expression" dxfId="193" priority="194">
      <formula>ISBLANK($A$105)</formula>
    </cfRule>
  </conditionalFormatting>
  <conditionalFormatting sqref="AC168">
    <cfRule type="expression" dxfId="192" priority="193">
      <formula>ISBLANK($A$105)</formula>
    </cfRule>
  </conditionalFormatting>
  <conditionalFormatting sqref="AC169">
    <cfRule type="expression" dxfId="191" priority="192">
      <formula>ISBLANK($A$105)</formula>
    </cfRule>
  </conditionalFormatting>
  <conditionalFormatting sqref="AC170">
    <cfRule type="expression" dxfId="190" priority="191">
      <formula>ISBLANK($A$105)</formula>
    </cfRule>
  </conditionalFormatting>
  <conditionalFormatting sqref="AC171">
    <cfRule type="expression" dxfId="189" priority="190">
      <formula>ISBLANK($A$105)</formula>
    </cfRule>
  </conditionalFormatting>
  <conditionalFormatting sqref="AC172">
    <cfRule type="expression" dxfId="188" priority="189">
      <formula>ISBLANK($A$105)</formula>
    </cfRule>
  </conditionalFormatting>
  <conditionalFormatting sqref="AC173">
    <cfRule type="expression" dxfId="187" priority="188">
      <formula>ISBLANK($A$105)</formula>
    </cfRule>
  </conditionalFormatting>
  <conditionalFormatting sqref="AC174">
    <cfRule type="expression" dxfId="186" priority="187">
      <formula>ISBLANK($A$105)</formula>
    </cfRule>
  </conditionalFormatting>
  <conditionalFormatting sqref="AC175">
    <cfRule type="expression" dxfId="185" priority="186">
      <formula>ISBLANK($A$105)</formula>
    </cfRule>
  </conditionalFormatting>
  <conditionalFormatting sqref="BO150">
    <cfRule type="expression" dxfId="184" priority="185">
      <formula>ISBLANK($A$105)</formula>
    </cfRule>
  </conditionalFormatting>
  <conditionalFormatting sqref="BO151">
    <cfRule type="expression" dxfId="183" priority="184">
      <formula>ISBLANK($A$105)</formula>
    </cfRule>
  </conditionalFormatting>
  <conditionalFormatting sqref="BO152">
    <cfRule type="expression" dxfId="182" priority="183">
      <formula>ISBLANK($A$105)</formula>
    </cfRule>
  </conditionalFormatting>
  <conditionalFormatting sqref="BO153">
    <cfRule type="expression" dxfId="181" priority="182">
      <formula>ISBLANK($A$105)</formula>
    </cfRule>
  </conditionalFormatting>
  <conditionalFormatting sqref="BO154">
    <cfRule type="expression" dxfId="180" priority="181">
      <formula>ISBLANK($A$105)</formula>
    </cfRule>
  </conditionalFormatting>
  <conditionalFormatting sqref="BO155">
    <cfRule type="expression" dxfId="179" priority="180">
      <formula>ISBLANK($A$105)</formula>
    </cfRule>
  </conditionalFormatting>
  <conditionalFormatting sqref="BO156">
    <cfRule type="expression" dxfId="178" priority="179">
      <formula>ISBLANK($A$105)</formula>
    </cfRule>
  </conditionalFormatting>
  <conditionalFormatting sqref="BO157">
    <cfRule type="expression" dxfId="177" priority="178">
      <formula>ISBLANK($A$105)</formula>
    </cfRule>
  </conditionalFormatting>
  <conditionalFormatting sqref="BO158">
    <cfRule type="expression" dxfId="176" priority="177">
      <formula>ISBLANK($A$105)</formula>
    </cfRule>
  </conditionalFormatting>
  <conditionalFormatting sqref="BO159">
    <cfRule type="expression" dxfId="175" priority="176">
      <formula>ISBLANK($A$105)</formula>
    </cfRule>
  </conditionalFormatting>
  <conditionalFormatting sqref="BO160">
    <cfRule type="expression" dxfId="174" priority="175">
      <formula>ISBLANK($A$105)</formula>
    </cfRule>
  </conditionalFormatting>
  <conditionalFormatting sqref="BO161">
    <cfRule type="expression" dxfId="173" priority="174">
      <formula>ISBLANK($A$105)</formula>
    </cfRule>
  </conditionalFormatting>
  <conditionalFormatting sqref="BO162">
    <cfRule type="expression" dxfId="172" priority="173">
      <formula>ISBLANK($A$105)</formula>
    </cfRule>
  </conditionalFormatting>
  <conditionalFormatting sqref="BO163">
    <cfRule type="expression" dxfId="171" priority="172">
      <formula>ISBLANK($A$105)</formula>
    </cfRule>
  </conditionalFormatting>
  <conditionalFormatting sqref="BO164">
    <cfRule type="expression" dxfId="170" priority="171">
      <formula>ISBLANK($A$105)</formula>
    </cfRule>
  </conditionalFormatting>
  <conditionalFormatting sqref="BO165">
    <cfRule type="expression" dxfId="169" priority="170">
      <formula>ISBLANK($A$105)</formula>
    </cfRule>
  </conditionalFormatting>
  <conditionalFormatting sqref="BO166">
    <cfRule type="expression" dxfId="168" priority="169">
      <formula>ISBLANK($A$105)</formula>
    </cfRule>
  </conditionalFormatting>
  <conditionalFormatting sqref="BO167">
    <cfRule type="expression" dxfId="167" priority="168">
      <formula>ISBLANK($A$105)</formula>
    </cfRule>
  </conditionalFormatting>
  <conditionalFormatting sqref="BO168">
    <cfRule type="expression" dxfId="166" priority="167">
      <formula>ISBLANK($A$105)</formula>
    </cfRule>
  </conditionalFormatting>
  <conditionalFormatting sqref="BO169">
    <cfRule type="expression" dxfId="165" priority="166">
      <formula>ISBLANK($A$105)</formula>
    </cfRule>
  </conditionalFormatting>
  <conditionalFormatting sqref="BO170">
    <cfRule type="expression" dxfId="164" priority="165">
      <formula>ISBLANK($A$105)</formula>
    </cfRule>
  </conditionalFormatting>
  <conditionalFormatting sqref="BO171">
    <cfRule type="expression" dxfId="163" priority="164">
      <formula>ISBLANK($A$105)</formula>
    </cfRule>
  </conditionalFormatting>
  <conditionalFormatting sqref="BO172">
    <cfRule type="expression" dxfId="162" priority="163">
      <formula>ISBLANK($A$105)</formula>
    </cfRule>
  </conditionalFormatting>
  <conditionalFormatting sqref="BO173">
    <cfRule type="expression" dxfId="161" priority="162">
      <formula>ISBLANK($A$105)</formula>
    </cfRule>
  </conditionalFormatting>
  <conditionalFormatting sqref="BO174">
    <cfRule type="expression" dxfId="160" priority="161">
      <formula>ISBLANK($A$105)</formula>
    </cfRule>
  </conditionalFormatting>
  <conditionalFormatting sqref="BO175">
    <cfRule type="expression" dxfId="159" priority="160">
      <formula>ISBLANK($A$105)</formula>
    </cfRule>
  </conditionalFormatting>
  <conditionalFormatting sqref="A191:AC192">
    <cfRule type="expression" dxfId="158" priority="159">
      <formula>ISBLANK($A$105)</formula>
    </cfRule>
  </conditionalFormatting>
  <conditionalFormatting sqref="AC193">
    <cfRule type="expression" dxfId="157" priority="158">
      <formula>ISBLANK($A$105)</formula>
    </cfRule>
  </conditionalFormatting>
  <conditionalFormatting sqref="AC194">
    <cfRule type="expression" dxfId="156" priority="157">
      <formula>ISBLANK($A$105)</formula>
    </cfRule>
  </conditionalFormatting>
  <conditionalFormatting sqref="AC195">
    <cfRule type="expression" dxfId="155" priority="156">
      <formula>ISBLANK($A$105)</formula>
    </cfRule>
  </conditionalFormatting>
  <conditionalFormatting sqref="AC196">
    <cfRule type="expression" dxfId="154" priority="155">
      <formula>ISBLANK($A$105)</formula>
    </cfRule>
  </conditionalFormatting>
  <conditionalFormatting sqref="AC197">
    <cfRule type="expression" dxfId="153" priority="154">
      <formula>ISBLANK($A$105)</formula>
    </cfRule>
  </conditionalFormatting>
  <conditionalFormatting sqref="AC198">
    <cfRule type="expression" dxfId="152" priority="153">
      <formula>ISBLANK($A$105)</formula>
    </cfRule>
  </conditionalFormatting>
  <conditionalFormatting sqref="AC199">
    <cfRule type="expression" dxfId="151" priority="152">
      <formula>ISBLANK($A$105)</formula>
    </cfRule>
  </conditionalFormatting>
  <conditionalFormatting sqref="AC200">
    <cfRule type="expression" dxfId="150" priority="151">
      <formula>ISBLANK($A$105)</formula>
    </cfRule>
  </conditionalFormatting>
  <conditionalFormatting sqref="AC201">
    <cfRule type="expression" dxfId="149" priority="150">
      <formula>ISBLANK($A$105)</formula>
    </cfRule>
  </conditionalFormatting>
  <conditionalFormatting sqref="AC202">
    <cfRule type="expression" dxfId="148" priority="149">
      <formula>ISBLANK($A$105)</formula>
    </cfRule>
  </conditionalFormatting>
  <conditionalFormatting sqref="AC203">
    <cfRule type="expression" dxfId="147" priority="148">
      <formula>ISBLANK($A$105)</formula>
    </cfRule>
  </conditionalFormatting>
  <conditionalFormatting sqref="AC204">
    <cfRule type="expression" dxfId="146" priority="147">
      <formula>ISBLANK($A$105)</formula>
    </cfRule>
  </conditionalFormatting>
  <conditionalFormatting sqref="AC205">
    <cfRule type="expression" dxfId="145" priority="146">
      <formula>ISBLANK($A$105)</formula>
    </cfRule>
  </conditionalFormatting>
  <conditionalFormatting sqref="AC206">
    <cfRule type="expression" dxfId="144" priority="145">
      <formula>ISBLANK($A$105)</formula>
    </cfRule>
  </conditionalFormatting>
  <conditionalFormatting sqref="AC207">
    <cfRule type="expression" dxfId="143" priority="144">
      <formula>ISBLANK($A$105)</formula>
    </cfRule>
  </conditionalFormatting>
  <conditionalFormatting sqref="AC208">
    <cfRule type="expression" dxfId="142" priority="143">
      <formula>ISBLANK($A$105)</formula>
    </cfRule>
  </conditionalFormatting>
  <conditionalFormatting sqref="AC209">
    <cfRule type="expression" dxfId="141" priority="142">
      <formula>ISBLANK($A$105)</formula>
    </cfRule>
  </conditionalFormatting>
  <conditionalFormatting sqref="AC210">
    <cfRule type="expression" dxfId="140" priority="141">
      <formula>ISBLANK($A$105)</formula>
    </cfRule>
  </conditionalFormatting>
  <conditionalFormatting sqref="AC211">
    <cfRule type="expression" dxfId="139" priority="140">
      <formula>ISBLANK($A$105)</formula>
    </cfRule>
  </conditionalFormatting>
  <conditionalFormatting sqref="AC212">
    <cfRule type="expression" dxfId="138" priority="139">
      <formula>ISBLANK($A$105)</formula>
    </cfRule>
  </conditionalFormatting>
  <conditionalFormatting sqref="AC213">
    <cfRule type="expression" dxfId="137" priority="138">
      <formula>ISBLANK($A$105)</formula>
    </cfRule>
  </conditionalFormatting>
  <conditionalFormatting sqref="AC214">
    <cfRule type="expression" dxfId="136" priority="137">
      <formula>ISBLANK($A$105)</formula>
    </cfRule>
  </conditionalFormatting>
  <conditionalFormatting sqref="AC215">
    <cfRule type="expression" dxfId="135" priority="136">
      <formula>ISBLANK($A$105)</formula>
    </cfRule>
  </conditionalFormatting>
  <conditionalFormatting sqref="AC216">
    <cfRule type="expression" dxfId="134" priority="135">
      <formula>ISBLANK($A$105)</formula>
    </cfRule>
  </conditionalFormatting>
  <conditionalFormatting sqref="AC217">
    <cfRule type="expression" dxfId="133" priority="134">
      <formula>ISBLANK($A$105)</formula>
    </cfRule>
  </conditionalFormatting>
  <conditionalFormatting sqref="AC218">
    <cfRule type="expression" dxfId="132" priority="133">
      <formula>ISBLANK($A$105)</formula>
    </cfRule>
  </conditionalFormatting>
  <conditionalFormatting sqref="BO193">
    <cfRule type="expression" dxfId="131" priority="132">
      <formula>ISBLANK($A$105)</formula>
    </cfRule>
  </conditionalFormatting>
  <conditionalFormatting sqref="BO194">
    <cfRule type="expression" dxfId="130" priority="131">
      <formula>ISBLANK($A$105)</formula>
    </cfRule>
  </conditionalFormatting>
  <conditionalFormatting sqref="BO195">
    <cfRule type="expression" dxfId="129" priority="130">
      <formula>ISBLANK($A$105)</formula>
    </cfRule>
  </conditionalFormatting>
  <conditionalFormatting sqref="BO196">
    <cfRule type="expression" dxfId="128" priority="129">
      <formula>ISBLANK($A$105)</formula>
    </cfRule>
  </conditionalFormatting>
  <conditionalFormatting sqref="BO197">
    <cfRule type="expression" dxfId="127" priority="128">
      <formula>ISBLANK($A$105)</formula>
    </cfRule>
  </conditionalFormatting>
  <conditionalFormatting sqref="BO198">
    <cfRule type="expression" dxfId="126" priority="127">
      <formula>ISBLANK($A$105)</formula>
    </cfRule>
  </conditionalFormatting>
  <conditionalFormatting sqref="BO199">
    <cfRule type="expression" dxfId="125" priority="126">
      <formula>ISBLANK($A$105)</formula>
    </cfRule>
  </conditionalFormatting>
  <conditionalFormatting sqref="BO200">
    <cfRule type="expression" dxfId="124" priority="125">
      <formula>ISBLANK($A$105)</formula>
    </cfRule>
  </conditionalFormatting>
  <conditionalFormatting sqref="BO201">
    <cfRule type="expression" dxfId="123" priority="124">
      <formula>ISBLANK($A$105)</formula>
    </cfRule>
  </conditionalFormatting>
  <conditionalFormatting sqref="BO202">
    <cfRule type="expression" dxfId="122" priority="123">
      <formula>ISBLANK($A$105)</formula>
    </cfRule>
  </conditionalFormatting>
  <conditionalFormatting sqref="BO203">
    <cfRule type="expression" dxfId="121" priority="122">
      <formula>ISBLANK($A$105)</formula>
    </cfRule>
  </conditionalFormatting>
  <conditionalFormatting sqref="BO204">
    <cfRule type="expression" dxfId="120" priority="121">
      <formula>ISBLANK($A$105)</formula>
    </cfRule>
  </conditionalFormatting>
  <conditionalFormatting sqref="BO205">
    <cfRule type="expression" dxfId="119" priority="120">
      <formula>ISBLANK($A$105)</formula>
    </cfRule>
  </conditionalFormatting>
  <conditionalFormatting sqref="BO206">
    <cfRule type="expression" dxfId="118" priority="119">
      <formula>ISBLANK($A$105)</formula>
    </cfRule>
  </conditionalFormatting>
  <conditionalFormatting sqref="BO207">
    <cfRule type="expression" dxfId="117" priority="118">
      <formula>ISBLANK($A$105)</formula>
    </cfRule>
  </conditionalFormatting>
  <conditionalFormatting sqref="BO208">
    <cfRule type="expression" dxfId="116" priority="117">
      <formula>ISBLANK($A$105)</formula>
    </cfRule>
  </conditionalFormatting>
  <conditionalFormatting sqref="BO209">
    <cfRule type="expression" dxfId="115" priority="116">
      <formula>ISBLANK($A$105)</formula>
    </cfRule>
  </conditionalFormatting>
  <conditionalFormatting sqref="BO210">
    <cfRule type="expression" dxfId="114" priority="115">
      <formula>ISBLANK($A$105)</formula>
    </cfRule>
  </conditionalFormatting>
  <conditionalFormatting sqref="BO211">
    <cfRule type="expression" dxfId="113" priority="114">
      <formula>ISBLANK($A$105)</formula>
    </cfRule>
  </conditionalFormatting>
  <conditionalFormatting sqref="BO212">
    <cfRule type="expression" dxfId="112" priority="113">
      <formula>ISBLANK($A$105)</formula>
    </cfRule>
  </conditionalFormatting>
  <conditionalFormatting sqref="BO213">
    <cfRule type="expression" dxfId="111" priority="112">
      <formula>ISBLANK($A$105)</formula>
    </cfRule>
  </conditionalFormatting>
  <conditionalFormatting sqref="BO214">
    <cfRule type="expression" dxfId="110" priority="111">
      <formula>ISBLANK($A$105)</formula>
    </cfRule>
  </conditionalFormatting>
  <conditionalFormatting sqref="BO215">
    <cfRule type="expression" dxfId="109" priority="110">
      <formula>ISBLANK($A$105)</formula>
    </cfRule>
  </conditionalFormatting>
  <conditionalFormatting sqref="BO216">
    <cfRule type="expression" dxfId="108" priority="109">
      <formula>ISBLANK($A$105)</formula>
    </cfRule>
  </conditionalFormatting>
  <conditionalFormatting sqref="BO217">
    <cfRule type="expression" dxfId="107" priority="108">
      <formula>ISBLANK($A$105)</formula>
    </cfRule>
  </conditionalFormatting>
  <conditionalFormatting sqref="BO218">
    <cfRule type="expression" dxfId="106" priority="107">
      <formula>ISBLANK($A$105)</formula>
    </cfRule>
  </conditionalFormatting>
  <conditionalFormatting sqref="A234:AC235">
    <cfRule type="expression" dxfId="105" priority="106">
      <formula>ISBLANK($A$105)</formula>
    </cfRule>
  </conditionalFormatting>
  <conditionalFormatting sqref="AC236">
    <cfRule type="expression" dxfId="104" priority="105">
      <formula>ISBLANK($A$105)</formula>
    </cfRule>
  </conditionalFormatting>
  <conditionalFormatting sqref="AC237">
    <cfRule type="expression" dxfId="103" priority="104">
      <formula>ISBLANK($A$105)</formula>
    </cfRule>
  </conditionalFormatting>
  <conditionalFormatting sqref="AC238">
    <cfRule type="expression" dxfId="102" priority="103">
      <formula>ISBLANK($A$105)</formula>
    </cfRule>
  </conditionalFormatting>
  <conditionalFormatting sqref="AC239">
    <cfRule type="expression" dxfId="101" priority="102">
      <formula>ISBLANK($A$105)</formula>
    </cfRule>
  </conditionalFormatting>
  <conditionalFormatting sqref="AC240">
    <cfRule type="expression" dxfId="100" priority="101">
      <formula>ISBLANK($A$105)</formula>
    </cfRule>
  </conditionalFormatting>
  <conditionalFormatting sqref="AC241">
    <cfRule type="expression" dxfId="99" priority="100">
      <formula>ISBLANK($A$105)</formula>
    </cfRule>
  </conditionalFormatting>
  <conditionalFormatting sqref="AC242">
    <cfRule type="expression" dxfId="98" priority="99">
      <formula>ISBLANK($A$105)</formula>
    </cfRule>
  </conditionalFormatting>
  <conditionalFormatting sqref="AC243">
    <cfRule type="expression" dxfId="97" priority="98">
      <formula>ISBLANK($A$105)</formula>
    </cfRule>
  </conditionalFormatting>
  <conditionalFormatting sqref="AC244">
    <cfRule type="expression" dxfId="96" priority="97">
      <formula>ISBLANK($A$105)</formula>
    </cfRule>
  </conditionalFormatting>
  <conditionalFormatting sqref="AC245">
    <cfRule type="expression" dxfId="95" priority="96">
      <formula>ISBLANK($A$105)</formula>
    </cfRule>
  </conditionalFormatting>
  <conditionalFormatting sqref="AC246">
    <cfRule type="expression" dxfId="94" priority="95">
      <formula>ISBLANK($A$105)</formula>
    </cfRule>
  </conditionalFormatting>
  <conditionalFormatting sqref="AC247">
    <cfRule type="expression" dxfId="93" priority="94">
      <formula>ISBLANK($A$105)</formula>
    </cfRule>
  </conditionalFormatting>
  <conditionalFormatting sqref="AC248">
    <cfRule type="expression" dxfId="92" priority="93">
      <formula>ISBLANK($A$105)</formula>
    </cfRule>
  </conditionalFormatting>
  <conditionalFormatting sqref="AC249">
    <cfRule type="expression" dxfId="91" priority="92">
      <formula>ISBLANK($A$105)</formula>
    </cfRule>
  </conditionalFormatting>
  <conditionalFormatting sqref="AC250">
    <cfRule type="expression" dxfId="90" priority="91">
      <formula>ISBLANK($A$105)</formula>
    </cfRule>
  </conditionalFormatting>
  <conditionalFormatting sqref="AC251">
    <cfRule type="expression" dxfId="89" priority="90">
      <formula>ISBLANK($A$105)</formula>
    </cfRule>
  </conditionalFormatting>
  <conditionalFormatting sqref="AC252">
    <cfRule type="expression" dxfId="88" priority="89">
      <formula>ISBLANK($A$105)</formula>
    </cfRule>
  </conditionalFormatting>
  <conditionalFormatting sqref="AC253">
    <cfRule type="expression" dxfId="87" priority="88">
      <formula>ISBLANK($A$105)</formula>
    </cfRule>
  </conditionalFormatting>
  <conditionalFormatting sqref="AC254">
    <cfRule type="expression" dxfId="86" priority="87">
      <formula>ISBLANK($A$105)</formula>
    </cfRule>
  </conditionalFormatting>
  <conditionalFormatting sqref="AC255">
    <cfRule type="expression" dxfId="85" priority="86">
      <formula>ISBLANK($A$105)</formula>
    </cfRule>
  </conditionalFormatting>
  <conditionalFormatting sqref="AC256">
    <cfRule type="expression" dxfId="84" priority="85">
      <formula>ISBLANK($A$105)</formula>
    </cfRule>
  </conditionalFormatting>
  <conditionalFormatting sqref="AC257">
    <cfRule type="expression" dxfId="83" priority="84">
      <formula>ISBLANK($A$105)</formula>
    </cfRule>
  </conditionalFormatting>
  <conditionalFormatting sqref="AC258">
    <cfRule type="expression" dxfId="82" priority="83">
      <formula>ISBLANK($A$105)</formula>
    </cfRule>
  </conditionalFormatting>
  <conditionalFormatting sqref="AC259">
    <cfRule type="expression" dxfId="81" priority="82">
      <formula>ISBLANK($A$105)</formula>
    </cfRule>
  </conditionalFormatting>
  <conditionalFormatting sqref="AC260">
    <cfRule type="expression" dxfId="80" priority="81">
      <formula>ISBLANK($A$105)</formula>
    </cfRule>
  </conditionalFormatting>
  <conditionalFormatting sqref="AC261">
    <cfRule type="expression" dxfId="79" priority="80">
      <formula>ISBLANK($A$105)</formula>
    </cfRule>
  </conditionalFormatting>
  <conditionalFormatting sqref="BO236">
    <cfRule type="expression" dxfId="78" priority="79">
      <formula>ISBLANK($A$105)</formula>
    </cfRule>
  </conditionalFormatting>
  <conditionalFormatting sqref="BO237">
    <cfRule type="expression" dxfId="77" priority="78">
      <formula>ISBLANK($A$105)</formula>
    </cfRule>
  </conditionalFormatting>
  <conditionalFormatting sqref="BO238">
    <cfRule type="expression" dxfId="76" priority="77">
      <formula>ISBLANK($A$105)</formula>
    </cfRule>
  </conditionalFormatting>
  <conditionalFormatting sqref="BO239">
    <cfRule type="expression" dxfId="75" priority="76">
      <formula>ISBLANK($A$105)</formula>
    </cfRule>
  </conditionalFormatting>
  <conditionalFormatting sqref="BO240">
    <cfRule type="expression" dxfId="74" priority="75">
      <formula>ISBLANK($A$105)</formula>
    </cfRule>
  </conditionalFormatting>
  <conditionalFormatting sqref="BO241">
    <cfRule type="expression" dxfId="73" priority="74">
      <formula>ISBLANK($A$105)</formula>
    </cfRule>
  </conditionalFormatting>
  <conditionalFormatting sqref="BO242">
    <cfRule type="expression" dxfId="72" priority="73">
      <formula>ISBLANK($A$105)</formula>
    </cfRule>
  </conditionalFormatting>
  <conditionalFormatting sqref="BO243">
    <cfRule type="expression" dxfId="71" priority="72">
      <formula>ISBLANK($A$105)</formula>
    </cfRule>
  </conditionalFormatting>
  <conditionalFormatting sqref="BO244">
    <cfRule type="expression" dxfId="70" priority="71">
      <formula>ISBLANK($A$105)</formula>
    </cfRule>
  </conditionalFormatting>
  <conditionalFormatting sqref="BO245">
    <cfRule type="expression" dxfId="69" priority="70">
      <formula>ISBLANK($A$105)</formula>
    </cfRule>
  </conditionalFormatting>
  <conditionalFormatting sqref="BO246">
    <cfRule type="expression" dxfId="68" priority="69">
      <formula>ISBLANK($A$105)</formula>
    </cfRule>
  </conditionalFormatting>
  <conditionalFormatting sqref="BO247">
    <cfRule type="expression" dxfId="67" priority="68">
      <formula>ISBLANK($A$105)</formula>
    </cfRule>
  </conditionalFormatting>
  <conditionalFormatting sqref="BO248">
    <cfRule type="expression" dxfId="66" priority="67">
      <formula>ISBLANK($A$105)</formula>
    </cfRule>
  </conditionalFormatting>
  <conditionalFormatting sqref="BO249">
    <cfRule type="expression" dxfId="65" priority="66">
      <formula>ISBLANK($A$105)</formula>
    </cfRule>
  </conditionalFormatting>
  <conditionalFormatting sqref="BO250">
    <cfRule type="expression" dxfId="64" priority="65">
      <formula>ISBLANK($A$105)</formula>
    </cfRule>
  </conditionalFormatting>
  <conditionalFormatting sqref="BO251">
    <cfRule type="expression" dxfId="63" priority="64">
      <formula>ISBLANK($A$105)</formula>
    </cfRule>
  </conditionalFormatting>
  <conditionalFormatting sqref="BO252">
    <cfRule type="expression" dxfId="62" priority="63">
      <formula>ISBLANK($A$105)</formula>
    </cfRule>
  </conditionalFormatting>
  <conditionalFormatting sqref="BO253">
    <cfRule type="expression" dxfId="61" priority="62">
      <formula>ISBLANK($A$105)</formula>
    </cfRule>
  </conditionalFormatting>
  <conditionalFormatting sqref="BO254">
    <cfRule type="expression" dxfId="60" priority="61">
      <formula>ISBLANK($A$105)</formula>
    </cfRule>
  </conditionalFormatting>
  <conditionalFormatting sqref="BO255">
    <cfRule type="expression" dxfId="59" priority="60">
      <formula>ISBLANK($A$105)</formula>
    </cfRule>
  </conditionalFormatting>
  <conditionalFormatting sqref="BO256">
    <cfRule type="expression" dxfId="58" priority="59">
      <formula>ISBLANK($A$105)</formula>
    </cfRule>
  </conditionalFormatting>
  <conditionalFormatting sqref="BO257">
    <cfRule type="expression" dxfId="57" priority="58">
      <formula>ISBLANK($A$105)</formula>
    </cfRule>
  </conditionalFormatting>
  <conditionalFormatting sqref="BO258">
    <cfRule type="expression" dxfId="56" priority="57">
      <formula>ISBLANK($A$105)</formula>
    </cfRule>
  </conditionalFormatting>
  <conditionalFormatting sqref="BO259">
    <cfRule type="expression" dxfId="55" priority="56">
      <formula>ISBLANK($A$105)</formula>
    </cfRule>
  </conditionalFormatting>
  <conditionalFormatting sqref="BO260">
    <cfRule type="expression" dxfId="54" priority="55">
      <formula>ISBLANK($A$105)</formula>
    </cfRule>
  </conditionalFormatting>
  <conditionalFormatting sqref="BO261">
    <cfRule type="expression" dxfId="53" priority="54">
      <formula>ISBLANK($A$105)</formula>
    </cfRule>
  </conditionalFormatting>
  <conditionalFormatting sqref="A277:AC278">
    <cfRule type="expression" dxfId="52" priority="53">
      <formula>ISBLANK($A$105)</formula>
    </cfRule>
  </conditionalFormatting>
  <conditionalFormatting sqref="AC279">
    <cfRule type="expression" dxfId="51" priority="52">
      <formula>ISBLANK($A$105)</formula>
    </cfRule>
  </conditionalFormatting>
  <conditionalFormatting sqref="AC280">
    <cfRule type="expression" dxfId="50" priority="51">
      <formula>ISBLANK($A$105)</formula>
    </cfRule>
  </conditionalFormatting>
  <conditionalFormatting sqref="AC281">
    <cfRule type="expression" dxfId="49" priority="50">
      <formula>ISBLANK($A$105)</formula>
    </cfRule>
  </conditionalFormatting>
  <conditionalFormatting sqref="AC282">
    <cfRule type="expression" dxfId="48" priority="49">
      <formula>ISBLANK($A$105)</formula>
    </cfRule>
  </conditionalFormatting>
  <conditionalFormatting sqref="AC283">
    <cfRule type="expression" dxfId="47" priority="48">
      <formula>ISBLANK($A$105)</formula>
    </cfRule>
  </conditionalFormatting>
  <conditionalFormatting sqref="AC284">
    <cfRule type="expression" dxfId="46" priority="47">
      <formula>ISBLANK($A$105)</formula>
    </cfRule>
  </conditionalFormatting>
  <conditionalFormatting sqref="AC285">
    <cfRule type="expression" dxfId="45" priority="46">
      <formula>ISBLANK($A$105)</formula>
    </cfRule>
  </conditionalFormatting>
  <conditionalFormatting sqref="AC286">
    <cfRule type="expression" dxfId="44" priority="45">
      <formula>ISBLANK($A$105)</formula>
    </cfRule>
  </conditionalFormatting>
  <conditionalFormatting sqref="AC287">
    <cfRule type="expression" dxfId="43" priority="44">
      <formula>ISBLANK($A$105)</formula>
    </cfRule>
  </conditionalFormatting>
  <conditionalFormatting sqref="AC288">
    <cfRule type="expression" dxfId="42" priority="43">
      <formula>ISBLANK($A$105)</formula>
    </cfRule>
  </conditionalFormatting>
  <conditionalFormatting sqref="AC289">
    <cfRule type="expression" dxfId="41" priority="42">
      <formula>ISBLANK($A$105)</formula>
    </cfRule>
  </conditionalFormatting>
  <conditionalFormatting sqref="AC290">
    <cfRule type="expression" dxfId="40" priority="41">
      <formula>ISBLANK($A$105)</formula>
    </cfRule>
  </conditionalFormatting>
  <conditionalFormatting sqref="AC291">
    <cfRule type="expression" dxfId="39" priority="40">
      <formula>ISBLANK($A$105)</formula>
    </cfRule>
  </conditionalFormatting>
  <conditionalFormatting sqref="AC292">
    <cfRule type="expression" dxfId="38" priority="39">
      <formula>ISBLANK($A$105)</formula>
    </cfRule>
  </conditionalFormatting>
  <conditionalFormatting sqref="AC293">
    <cfRule type="expression" dxfId="37" priority="38">
      <formula>ISBLANK($A$105)</formula>
    </cfRule>
  </conditionalFormatting>
  <conditionalFormatting sqref="AC294">
    <cfRule type="expression" dxfId="36" priority="37">
      <formula>ISBLANK($A$105)</formula>
    </cfRule>
  </conditionalFormatting>
  <conditionalFormatting sqref="AC295">
    <cfRule type="expression" dxfId="35" priority="36">
      <formula>ISBLANK($A$105)</formula>
    </cfRule>
  </conditionalFormatting>
  <conditionalFormatting sqref="AC296">
    <cfRule type="expression" dxfId="34" priority="35">
      <formula>ISBLANK($A$105)</formula>
    </cfRule>
  </conditionalFormatting>
  <conditionalFormatting sqref="AC297">
    <cfRule type="expression" dxfId="33" priority="34">
      <formula>ISBLANK($A$105)</formula>
    </cfRule>
  </conditionalFormatting>
  <conditionalFormatting sqref="AC298">
    <cfRule type="expression" dxfId="32" priority="33">
      <formula>ISBLANK($A$105)</formula>
    </cfRule>
  </conditionalFormatting>
  <conditionalFormatting sqref="AC299">
    <cfRule type="expression" dxfId="31" priority="32">
      <formula>ISBLANK($A$105)</formula>
    </cfRule>
  </conditionalFormatting>
  <conditionalFormatting sqref="AC300">
    <cfRule type="expression" dxfId="30" priority="31">
      <formula>ISBLANK($A$105)</formula>
    </cfRule>
  </conditionalFormatting>
  <conditionalFormatting sqref="AC301">
    <cfRule type="expression" dxfId="29" priority="30">
      <formula>ISBLANK($A$105)</formula>
    </cfRule>
  </conditionalFormatting>
  <conditionalFormatting sqref="AC302">
    <cfRule type="expression" dxfId="28" priority="29">
      <formula>ISBLANK($A$105)</formula>
    </cfRule>
  </conditionalFormatting>
  <conditionalFormatting sqref="AC303">
    <cfRule type="expression" dxfId="27" priority="28">
      <formula>ISBLANK($A$105)</formula>
    </cfRule>
  </conditionalFormatting>
  <conditionalFormatting sqref="AC304">
    <cfRule type="expression" dxfId="26" priority="27">
      <formula>ISBLANK($A$105)</formula>
    </cfRule>
  </conditionalFormatting>
  <conditionalFormatting sqref="BO279">
    <cfRule type="expression" dxfId="25" priority="26">
      <formula>ISBLANK($A$105)</formula>
    </cfRule>
  </conditionalFormatting>
  <conditionalFormatting sqref="BO280">
    <cfRule type="expression" dxfId="24" priority="25">
      <formula>ISBLANK($A$105)</formula>
    </cfRule>
  </conditionalFormatting>
  <conditionalFormatting sqref="BO281">
    <cfRule type="expression" dxfId="23" priority="24">
      <formula>ISBLANK($A$105)</formula>
    </cfRule>
  </conditionalFormatting>
  <conditionalFormatting sqref="BO282">
    <cfRule type="expression" dxfId="22" priority="23">
      <formula>ISBLANK($A$105)</formula>
    </cfRule>
  </conditionalFormatting>
  <conditionalFormatting sqref="BO283">
    <cfRule type="expression" dxfId="21" priority="22">
      <formula>ISBLANK($A$105)</formula>
    </cfRule>
  </conditionalFormatting>
  <conditionalFormatting sqref="BO284">
    <cfRule type="expression" dxfId="20" priority="21">
      <formula>ISBLANK($A$105)</formula>
    </cfRule>
  </conditionalFormatting>
  <conditionalFormatting sqref="BO285">
    <cfRule type="expression" dxfId="19" priority="20">
      <formula>ISBLANK($A$105)</formula>
    </cfRule>
  </conditionalFormatting>
  <conditionalFormatting sqref="BO286">
    <cfRule type="expression" dxfId="18" priority="19">
      <formula>ISBLANK($A$105)</formula>
    </cfRule>
  </conditionalFormatting>
  <conditionalFormatting sqref="BO287">
    <cfRule type="expression" dxfId="17" priority="18">
      <formula>ISBLANK($A$105)</formula>
    </cfRule>
  </conditionalFormatting>
  <conditionalFormatting sqref="BO288">
    <cfRule type="expression" dxfId="16" priority="17">
      <formula>ISBLANK($A$105)</formula>
    </cfRule>
  </conditionalFormatting>
  <conditionalFormatting sqref="BO289">
    <cfRule type="expression" dxfId="15" priority="16">
      <formula>ISBLANK($A$105)</formula>
    </cfRule>
  </conditionalFormatting>
  <conditionalFormatting sqref="BO290">
    <cfRule type="expression" dxfId="14" priority="15">
      <formula>ISBLANK($A$105)</formula>
    </cfRule>
  </conditionalFormatting>
  <conditionalFormatting sqref="BO291">
    <cfRule type="expression" dxfId="13" priority="14">
      <formula>ISBLANK($A$105)</formula>
    </cfRule>
  </conditionalFormatting>
  <conditionalFormatting sqref="BO292">
    <cfRule type="expression" dxfId="12" priority="13">
      <formula>ISBLANK($A$105)</formula>
    </cfRule>
  </conditionalFormatting>
  <conditionalFormatting sqref="BO293">
    <cfRule type="expression" dxfId="11" priority="12">
      <formula>ISBLANK($A$105)</formula>
    </cfRule>
  </conditionalFormatting>
  <conditionalFormatting sqref="BO294">
    <cfRule type="expression" dxfId="10" priority="11">
      <formula>ISBLANK($A$105)</formula>
    </cfRule>
  </conditionalFormatting>
  <conditionalFormatting sqref="BO295">
    <cfRule type="expression" dxfId="9" priority="10">
      <formula>ISBLANK($A$105)</formula>
    </cfRule>
  </conditionalFormatting>
  <conditionalFormatting sqref="BO296">
    <cfRule type="expression" dxfId="8" priority="9">
      <formula>ISBLANK($A$105)</formula>
    </cfRule>
  </conditionalFormatting>
  <conditionalFormatting sqref="BO297">
    <cfRule type="expression" dxfId="7" priority="8">
      <formula>ISBLANK($A$105)</formula>
    </cfRule>
  </conditionalFormatting>
  <conditionalFormatting sqref="BO298">
    <cfRule type="expression" dxfId="6" priority="7">
      <formula>ISBLANK($A$105)</formula>
    </cfRule>
  </conditionalFormatting>
  <conditionalFormatting sqref="BO299">
    <cfRule type="expression" dxfId="5" priority="6">
      <formula>ISBLANK($A$105)</formula>
    </cfRule>
  </conditionalFormatting>
  <conditionalFormatting sqref="BO300">
    <cfRule type="expression" dxfId="4" priority="5">
      <formula>ISBLANK($A$105)</formula>
    </cfRule>
  </conditionalFormatting>
  <conditionalFormatting sqref="BO301">
    <cfRule type="expression" dxfId="3" priority="4">
      <formula>ISBLANK($A$105)</formula>
    </cfRule>
  </conditionalFormatting>
  <conditionalFormatting sqref="BO302">
    <cfRule type="expression" dxfId="2" priority="3">
      <formula>ISBLANK($A$105)</formula>
    </cfRule>
  </conditionalFormatting>
  <conditionalFormatting sqref="BO303">
    <cfRule type="expression" dxfId="1" priority="2">
      <formula>ISBLANK($A$105)</formula>
    </cfRule>
  </conditionalFormatting>
  <conditionalFormatting sqref="BO304">
    <cfRule type="expression" dxfId="0" priority="1">
      <formula>ISBLANK($A$105)</formula>
    </cfRule>
  </conditionalFormatting>
  <printOptions horizontalCentered="1" verticalCentered="1"/>
  <pageMargins left="0.25" right="0.25" top="0.25" bottom="0.25" header="0.5" footer="0.5"/>
  <pageSetup scale="96" fitToHeight="0" orientation="portrait" r:id="rId1"/>
  <headerFooter alignWithMargins="0"/>
  <rowBreaks count="5" manualBreakCount="5">
    <brk id="95" max="16383" man="1"/>
    <brk id="138" max="16383" man="1"/>
    <brk id="181" max="16383" man="1"/>
    <brk id="224" max="16383" man="1"/>
    <brk id="2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 Blank</vt:lpstr>
    </vt:vector>
  </TitlesOfParts>
  <Company>Carpenters Collections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Moller</dc:creator>
  <cp:lastModifiedBy>MRCC JDC</cp:lastModifiedBy>
  <cp:lastPrinted>2022-06-02T14:35:10Z</cp:lastPrinted>
  <dcterms:created xsi:type="dcterms:W3CDTF">2002-07-10T15:41:26Z</dcterms:created>
  <dcterms:modified xsi:type="dcterms:W3CDTF">2022-06-09T19:59:27Z</dcterms:modified>
</cp:coreProperties>
</file>